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Windows="1"/>
  <bookViews>
    <workbookView xWindow="0" yWindow="0" windowWidth="16380" windowHeight="8190"/>
  </bookViews>
  <sheets>
    <sheet name="Титул" sheetId="1" r:id="rId1"/>
    <sheet name="09" sheetId="2" r:id="rId2"/>
    <sheet name="год" sheetId="3" r:id="rId3"/>
  </sheets>
  <definedNames>
    <definedName name="Excel_BuiltIn_Print_Titles" localSheetId="1">'09'!$5:$5</definedName>
    <definedName name="_xlnm.Print_Titles" localSheetId="1">'09'!$5:$5</definedName>
    <definedName name="_xlnm.Print_Area" localSheetId="0">Титул!$A$1:$CC$41</definedName>
  </definedNames>
  <calcPr calcId="125725"/>
</workbook>
</file>

<file path=xl/calcChain.xml><?xml version="1.0" encoding="utf-8"?>
<calcChain xmlns="http://schemas.openxmlformats.org/spreadsheetml/2006/main">
  <c r="I37" i="3"/>
  <c r="I13"/>
  <c r="I9"/>
  <c r="I8"/>
  <c r="D6"/>
  <c r="G6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H22"/>
  <c r="F22"/>
  <c r="H21"/>
  <c r="F21"/>
  <c r="H20"/>
  <c r="F20"/>
  <c r="H19"/>
  <c r="H18"/>
  <c r="F18"/>
  <c r="H17"/>
  <c r="F17"/>
  <c r="H16"/>
  <c r="H14"/>
  <c r="F14"/>
  <c r="H13"/>
  <c r="H9"/>
  <c r="H8"/>
  <c r="H6" s="1"/>
  <c r="N6"/>
  <c r="M6"/>
  <c r="K6"/>
  <c r="J6"/>
  <c r="E6"/>
  <c r="H36" i="2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H22"/>
  <c r="F22"/>
  <c r="H21"/>
  <c r="F21"/>
  <c r="H20"/>
  <c r="F20"/>
  <c r="H19"/>
  <c r="H18"/>
  <c r="F18"/>
  <c r="H17"/>
  <c r="F17"/>
  <c r="H16"/>
  <c r="H14"/>
  <c r="F14"/>
  <c r="H13"/>
  <c r="H9"/>
  <c r="H8"/>
  <c r="F8"/>
  <c r="N6"/>
  <c r="M6"/>
  <c r="K6"/>
  <c r="J6"/>
  <c r="E6"/>
  <c r="F6" i="3"/>
  <c r="I6" l="1"/>
</calcChain>
</file>

<file path=xl/sharedStrings.xml><?xml version="1.0" encoding="utf-8"?>
<sst xmlns="http://schemas.openxmlformats.org/spreadsheetml/2006/main" count="198" uniqueCount="104">
  <si>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</si>
  <si>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</si>
  <si>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</t>
  </si>
  <si>
    <t>информации влечет ответственность, установленную статьей 13.19 Кодекса Российской Федерации об административных</t>
  </si>
  <si>
    <t>правонарушениях от 30.12.2001 N 195-ФЗ, а также статьей 3 Закона Российской Федерации от 13.05.92 N 2761-1 "Об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</si>
  <si>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</si>
  <si>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</si>
  <si>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 И ОПЛАТЕ ТРУДА РАБОТНИКОВ СФЕРЫ ОБРАЗОВАНИЯ  ПО КАТЕГОРИЯМ ПЕРСОНАЛА</t>
  </si>
  <si>
    <t>за</t>
  </si>
  <si>
    <t>Январь-сентябрь</t>
  </si>
  <si>
    <t>20</t>
  </si>
  <si>
    <t>17</t>
  </si>
  <si>
    <t>года</t>
  </si>
  <si>
    <t>(нарастающим итогом)</t>
  </si>
  <si>
    <t>Предоставляют:</t>
  </si>
  <si>
    <t>Сроки предоставления</t>
  </si>
  <si>
    <t>Форма N ЗП-образование</t>
  </si>
  <si>
    <t>юридические лица (кроме субъектов малого предпринимательства), государственной и муниципальной форм собственности, осуществляющие деятельность  в сфере образования,  подведомственные: органу местного самоуправления, осуществляющему управление в сфере образования; органу исполнительной власти субъекта Российской Федерации, осуществляющему управление в сфере образования;  Министерству образования и науки 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</si>
  <si>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</si>
  <si>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</si>
  <si>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</si>
  <si>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</si>
  <si>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</si>
  <si>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</si>
  <si>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предпринимательства), государственной и муниципальной форм собственности, осуществляющие деятельность  в сфере образования,  </t>
    </r>
    <r>
      <rPr>
        <b/>
        <sz val="10"/>
        <rFont val="Times New Roman"/>
        <family val="1"/>
        <charset val="204"/>
      </rPr>
      <t>кроме</t>
    </r>
    <r>
      <rPr>
        <sz val="10"/>
        <rFont val="Times New Roman"/>
        <family val="1"/>
        <charset val="204"/>
      </rPr>
      <t xml:space="preserve"> подведомственных: органу местного самоуправления, осуществляющему управление в сфере образования; органу исполнительной власти субъекта Российской Федерации, осуществляющему управление в сфере образования;  Министерству образования и науки 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</si>
  <si>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</si>
  <si>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</si>
  <si>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</si>
  <si>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</si>
  <si>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186323, Республика Карелия, Медвежьегорский р-н, птг Пиндуши, ул. Канифольная д.1</t>
  </si>
  <si>
    <t>Код
формы
по ОКУД</t>
  </si>
  <si>
    <t>Код</t>
  </si>
  <si>
    <t>отчитывающейся
организации по ОКПО</t>
  </si>
  <si>
    <t>типа отчитывающейся 
организации</t>
  </si>
  <si>
    <t>2</t>
  </si>
  <si>
    <t>3</t>
  </si>
  <si>
    <t>4</t>
  </si>
  <si>
    <t>5</t>
  </si>
  <si>
    <t>0606048</t>
  </si>
  <si>
    <t>13507539</t>
  </si>
  <si>
    <t>3.1.2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</si>
  <si>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</si>
  <si>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</si>
  <si>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</si>
  <si>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</si>
  <si>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</si>
  <si>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</si>
  <si>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>Фонд начисленной заработной платы работников по источникам финансирования, тыс.руб. с одним десятичным знаком</t>
  </si>
  <si>
    <r>
      <t xml:space="preserve">списочного состава (без внешних совмес- </t>
    </r>
    <r>
      <rPr>
        <sz val="9"/>
        <color rgb="FF000000"/>
        <rFont val="Times New Roman"/>
        <family val="1"/>
        <charset val="204"/>
      </rPr>
      <t>тителей)</t>
    </r>
    <r>
      <rPr>
        <vertAlign val="superscript"/>
        <sz val="9"/>
        <color rgb="FF000000"/>
        <rFont val="Times New Roman"/>
        <family val="1"/>
        <charset val="204"/>
      </rPr>
      <t xml:space="preserve"> 1)</t>
    </r>
  </si>
  <si>
    <r>
      <t xml:space="preserve">внешних совмес- тителей </t>
    </r>
    <r>
      <rPr>
        <vertAlign val="superscript"/>
        <sz val="9"/>
        <color rgb="FF000000"/>
        <rFont val="Times New Roman"/>
        <family val="1"/>
        <charset val="204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</si>
  <si>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</si>
  <si>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</si>
  <si>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</si>
  <si>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</si>
  <si>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</si>
  <si>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внутрен-нему совмести-тельству</t>
    </r>
    <r>
      <rPr>
        <vertAlign val="superscript"/>
        <sz val="9"/>
        <color rgb="FF000000"/>
        <rFont val="Times New Roman"/>
        <family val="1"/>
        <charset val="204"/>
      </rPr>
      <t>3)</t>
    </r>
  </si>
  <si>
    <t>за счет средств бюджетов всех уровней (субсидий)</t>
  </si>
  <si>
    <t>ОМС</t>
  </si>
  <si>
    <t>средства от при-носящей доход деятель-ности</t>
  </si>
  <si>
    <t>средства от принося-щей доход деятель-ности</t>
  </si>
  <si>
    <t>А</t>
  </si>
  <si>
    <t>Б</t>
  </si>
  <si>
    <t>В</t>
  </si>
  <si>
    <t>Всего работников (сумма строк 02-05, 07, 08, 11, 14, 17-19, 21, 23-28)</t>
  </si>
  <si>
    <t>01</t>
  </si>
  <si>
    <t>в том числе:</t>
  </si>
  <si>
    <t>02</t>
  </si>
  <si>
    <t>  </t>
  </si>
  <si>
    <t>руководитель организации</t>
  </si>
  <si>
    <t>заместители руководителя, руководители структурных подразделений и их заместители</t>
  </si>
  <si>
    <t>03</t>
  </si>
  <si>
    <t>педагогические работники дошкольных образовательных учреждений</t>
  </si>
  <si>
    <t>04</t>
  </si>
  <si>
    <t>педагогические работники общеобразовательных  учреждений</t>
  </si>
  <si>
    <t>05</t>
  </si>
  <si>
    <t>из них учителя</t>
  </si>
  <si>
    <t>06</t>
  </si>
  <si>
    <t>педагогические работники образовательных учреждений дополнительного образования детей</t>
  </si>
  <si>
    <t>07</t>
  </si>
  <si>
    <t>педагогические работники образовательных учреждений НПО</t>
  </si>
  <si>
    <t>08</t>
  </si>
  <si>
    <t>из них:</t>
  </si>
  <si>
    <t>преподаватели</t>
  </si>
  <si>
    <t>09</t>
  </si>
  <si>
    <t>мастера производственного обучения</t>
  </si>
  <si>
    <t>педагогические работники образовательных учреждений СПО</t>
  </si>
  <si>
    <t>12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</si>
  <si>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</si>
  <si>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15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</si>
  <si>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</si>
  <si>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</si>
  <si>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 работники  учреждений ВПО</t>
  </si>
  <si>
    <t>из них научные сотрудники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</si>
  <si>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</si>
  <si>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</si>
  <si>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</si>
  <si>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</si>
  <si>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</si>
  <si>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</si>
  <si>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</si>
  <si>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r>
      <t>1)</t>
    </r>
    <r>
      <rPr>
        <sz val="10"/>
        <rFont val="Times New Roman"/>
        <family val="1"/>
        <charset val="204"/>
      </rPr>
      <t xml:space="preserve"> Показывается среднесписочная численность работников .</t>
    </r>
  </si>
  <si>
    <r>
      <t>2)</t>
    </r>
    <r>
      <rPr>
        <sz val="10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</si>
  <si>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10"/>
        <rFont val="Times New Roman"/>
        <family val="1"/>
        <charset val="204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10"/>
        <rFont val="Times New Roman"/>
        <family val="1"/>
        <charset val="204"/>
      </rPr>
      <t>со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своей</t>
    </r>
    <r>
      <rPr>
        <sz val="10"/>
        <rFont val="Times New Roman"/>
        <family val="1"/>
        <charset val="204"/>
      </rPr>
      <t xml:space="preserve"> организацией.</t>
    </r>
  </si>
  <si>
    <t>МКОУДО "Медвежьегорская Детско-юношеская спортивная школа №2"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</si>
</sst>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left" wrapText="1" indent="2"/>
    </xf>
    <xf numFmtId="49" fontId="0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 indent="1"/>
    </xf>
    <xf numFmtId="49" fontId="0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left" wrapText="1" indent="4"/>
    </xf>
    <xf numFmtId="49" fontId="3" fillId="0" borderId="7" xfId="0" applyNumberFormat="1" applyFont="1" applyBorder="1" applyAlignment="1">
      <alignment horizontal="left" wrapText="1" indent="1"/>
    </xf>
    <xf numFmtId="49" fontId="3" fillId="0" borderId="8" xfId="0" applyNumberFormat="1" applyFont="1" applyBorder="1" applyAlignment="1">
      <alignment horizontal="left" wrapText="1" indent="2"/>
    </xf>
    <xf numFmtId="49" fontId="0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left" wrapText="1" indent="1"/>
    </xf>
    <xf numFmtId="164" fontId="0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 indent="1"/>
    </xf>
    <xf numFmtId="164" fontId="0" fillId="0" borderId="14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justify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top" wrapText="1" indent="1"/>
    </xf>
    <xf numFmtId="49" fontId="0" fillId="0" borderId="8" xfId="0" applyNumberFormat="1" applyFont="1" applyBorder="1" applyAlignment="1">
      <alignment horizontal="left" vertical="top" wrapText="1" inden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justify" wrapText="1"/>
    </xf>
    <xf numFmtId="49" fontId="6" fillId="0" borderId="0" xfId="0" applyNumberFormat="1" applyFont="1" applyBorder="1" applyAlignment="1">
      <alignment horizontal="justify" wrapText="1"/>
    </xf>
    <xf numFmtId="49" fontId="0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476640</xdr:colOff>
      <xdr:row>50</xdr:row>
      <xdr:rowOff>114840</xdr:rowOff>
    </xdr:from>
    <xdr:to>
      <xdr:col>7</xdr:col>
      <xdr:colOff>159480</xdr:colOff>
      <xdr:row>52</xdr:row>
      <xdr:rowOff>75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108760" y="12836880"/>
          <a:ext cx="402480" cy="209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306720</xdr:colOff>
      <xdr:row>50</xdr:row>
      <xdr:rowOff>133560</xdr:rowOff>
    </xdr:from>
    <xdr:to>
      <xdr:col>8</xdr:col>
      <xdr:colOff>466560</xdr:colOff>
      <xdr:row>51</xdr:row>
      <xdr:rowOff>152640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658480" y="12855600"/>
          <a:ext cx="804960" cy="181080"/>
        </a:xfrm>
        <a:prstGeom prst="rect">
          <a:avLst/>
        </a:prstGeom>
        <a:noFill/>
        <a:ln>
          <a:noFill/>
        </a:ln>
      </xdr:spPr>
      <xdr:txBody>
        <a:bodyPr lIns="27360" tIns="22680" rIns="0" bIns="0"/>
        <a:lstStyle/>
        <a:p>
          <a:r>
            <a:rPr lang="en-US" sz="1000">
              <a:solidFill>
                <a:srgbClr val="000000"/>
              </a:solidFill>
              <a:latin typeface="Times New Roman"/>
            </a:rPr>
            <a:t>октября</a:t>
          </a:r>
          <a:endParaRPr/>
        </a:p>
      </xdr:txBody>
    </xdr:sp>
    <xdr:clientData/>
  </xdr:twoCellAnchor>
  <xdr:twoCellAnchor editAs="oneCell">
    <xdr:from>
      <xdr:col>8</xdr:col>
      <xdr:colOff>571320</xdr:colOff>
      <xdr:row>50</xdr:row>
      <xdr:rowOff>114840</xdr:rowOff>
    </xdr:from>
    <xdr:to>
      <xdr:col>9</xdr:col>
      <xdr:colOff>392040</xdr:colOff>
      <xdr:row>51</xdr:row>
      <xdr:rowOff>152640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568200" y="12836880"/>
          <a:ext cx="444960" cy="19980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r>
            <a:rPr lang="en-US" sz="1100">
              <a:solidFill>
                <a:srgbClr val="000000"/>
              </a:solidFill>
              <a:latin typeface="Calibri"/>
            </a:rPr>
            <a:t>17</a:t>
          </a:r>
          <a:endParaRPr/>
        </a:p>
      </xdr:txBody>
    </xdr:sp>
    <xdr:clientData/>
  </xdr:twoCellAnchor>
  <xdr:twoCellAnchor editAs="oneCell">
    <xdr:from>
      <xdr:col>3</xdr:col>
      <xdr:colOff>195120</xdr:colOff>
      <xdr:row>44</xdr:row>
      <xdr:rowOff>57240</xdr:rowOff>
    </xdr:from>
    <xdr:to>
      <xdr:col>6</xdr:col>
      <xdr:colOff>318600</xdr:colOff>
      <xdr:row>48</xdr:row>
      <xdr:rowOff>143280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957040" y="11807640"/>
          <a:ext cx="1993680" cy="73368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endParaRPr/>
        </a:p>
        <a:p>
          <a:endParaRPr/>
        </a:p>
        <a:p>
          <a:endParaRPr/>
        </a:p>
        <a:p>
          <a:r>
            <a:rPr lang="en-US" sz="1100">
              <a:solidFill>
                <a:srgbClr val="000000"/>
              </a:solidFill>
              <a:latin typeface="Calibri"/>
            </a:rPr>
            <a:t> бухгалтер</a:t>
          </a:r>
          <a:endParaRPr/>
        </a:p>
      </xdr:txBody>
    </xdr:sp>
    <xdr:clientData/>
  </xdr:twoCellAnchor>
  <xdr:twoCellAnchor editAs="oneCell">
    <xdr:from>
      <xdr:col>6</xdr:col>
      <xdr:colOff>518760</xdr:colOff>
      <xdr:row>44</xdr:row>
      <xdr:rowOff>57240</xdr:rowOff>
    </xdr:from>
    <xdr:to>
      <xdr:col>10</xdr:col>
      <xdr:colOff>32400</xdr:colOff>
      <xdr:row>48</xdr:row>
      <xdr:rowOff>143280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5150880" y="11807640"/>
          <a:ext cx="1999800" cy="73368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endParaRPr/>
        </a:p>
        <a:p>
          <a:r>
            <a:rPr lang="en-US" sz="1100">
              <a:solidFill>
                <a:srgbClr val="000000"/>
              </a:solidFill>
              <a:latin typeface="Calibri"/>
            </a:rPr>
            <a:t>Нефёдова М.И.</a:t>
          </a:r>
          <a:endParaRPr/>
        </a:p>
      </xdr:txBody>
    </xdr:sp>
    <xdr:clientData/>
  </xdr:twoCellAnchor>
  <xdr:twoCellAnchor editAs="oneCell">
    <xdr:from>
      <xdr:col>3</xdr:col>
      <xdr:colOff>154440</xdr:colOff>
      <xdr:row>50</xdr:row>
      <xdr:rowOff>57240</xdr:rowOff>
    </xdr:from>
    <xdr:to>
      <xdr:col>6</xdr:col>
      <xdr:colOff>276480</xdr:colOff>
      <xdr:row>51</xdr:row>
      <xdr:rowOff>142920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916360" y="12779280"/>
          <a:ext cx="1992240" cy="24768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r>
            <a:rPr lang="en-US" sz="1100">
              <a:solidFill>
                <a:srgbClr val="000000"/>
              </a:solidFill>
              <a:latin typeface="Calibri"/>
            </a:rPr>
            <a:t>8 (814) 34 5-10-19</a:t>
          </a:r>
          <a:endParaRPr/>
        </a:p>
      </xdr:txBody>
    </xdr:sp>
    <xdr:clientData/>
  </xdr:twoCellAnchor>
  <xdr:twoCellAnchor editAs="absolute">
    <xdr:from>
      <xdr:col>0</xdr:col>
      <xdr:colOff>32400</xdr:colOff>
      <xdr:row>42</xdr:row>
      <xdr:rowOff>0</xdr:rowOff>
    </xdr:from>
    <xdr:to>
      <xdr:col>3</xdr:col>
      <xdr:colOff>1560</xdr:colOff>
      <xdr:row>49</xdr:row>
      <xdr:rowOff>47520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2400" y="11750760"/>
          <a:ext cx="2718360" cy="856800"/>
        </a:xfrm>
        <a:prstGeom prst="rect">
          <a:avLst/>
        </a:prstGeom>
        <a:noFill/>
        <a:ln>
          <a:noFill/>
        </a:ln>
      </xdr:spPr>
      <xdr:txBody>
        <a:bodyPr lIns="20160" tIns="20160" rIns="20160" bIns="20160" anchor="b"/>
        <a:lstStyle/>
        <a:p>
          <a:pPr algn="just"/>
          <a:r>
            <a:rPr lang="en-US" sz="1000">
              <a:solidFill>
                <a:srgbClr val="000000"/>
              </a:solidFill>
              <a:latin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  <a:endParaRPr/>
        </a:p>
      </xdr:txBody>
    </xdr:sp>
    <xdr:clientData/>
  </xdr:twoCellAnchor>
  <xdr:twoCellAnchor editAs="absolute">
    <xdr:from>
      <xdr:col>3</xdr:col>
      <xdr:colOff>104760</xdr:colOff>
      <xdr:row>48</xdr:row>
      <xdr:rowOff>152640</xdr:rowOff>
    </xdr:from>
    <xdr:to>
      <xdr:col>6</xdr:col>
      <xdr:colOff>226080</xdr:colOff>
      <xdr:row>49</xdr:row>
      <xdr:rowOff>157680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866680" y="12550680"/>
          <a:ext cx="1991520" cy="1670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(должность)</a:t>
          </a:r>
          <a:endParaRPr/>
        </a:p>
      </xdr:txBody>
    </xdr:sp>
    <xdr:clientData/>
  </xdr:twoCellAnchor>
  <xdr:twoCellAnchor editAs="absolute">
    <xdr:from>
      <xdr:col>3</xdr:col>
      <xdr:colOff>64800</xdr:colOff>
      <xdr:row>49</xdr:row>
      <xdr:rowOff>14400</xdr:rowOff>
    </xdr:from>
    <xdr:to>
      <xdr:col>6</xdr:col>
      <xdr:colOff>266040</xdr:colOff>
      <xdr:row>49</xdr:row>
      <xdr:rowOff>14400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2826720" y="12574440"/>
          <a:ext cx="207144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6</xdr:col>
      <xdr:colOff>458280</xdr:colOff>
      <xdr:row>49</xdr:row>
      <xdr:rowOff>720</xdr:rowOff>
    </xdr:from>
    <xdr:to>
      <xdr:col>10</xdr:col>
      <xdr:colOff>4155</xdr:colOff>
      <xdr:row>50</xdr:row>
      <xdr:rowOff>435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5090400" y="12560760"/>
          <a:ext cx="2001600" cy="1616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(Ф.И.О.)</a:t>
          </a:r>
          <a:endParaRPr/>
        </a:p>
      </xdr:txBody>
    </xdr:sp>
    <xdr:clientData/>
  </xdr:twoCellAnchor>
  <xdr:twoCellAnchor editAs="absolute">
    <xdr:from>
      <xdr:col>6</xdr:col>
      <xdr:colOff>442440</xdr:colOff>
      <xdr:row>49</xdr:row>
      <xdr:rowOff>20160</xdr:rowOff>
    </xdr:from>
    <xdr:to>
      <xdr:col>10</xdr:col>
      <xdr:colOff>28440</xdr:colOff>
      <xdr:row>49</xdr:row>
      <xdr:rowOff>20160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5074560" y="12580200"/>
          <a:ext cx="207216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3</xdr:col>
      <xdr:colOff>126000</xdr:colOff>
      <xdr:row>51</xdr:row>
      <xdr:rowOff>127080</xdr:rowOff>
    </xdr:from>
    <xdr:to>
      <xdr:col>6</xdr:col>
      <xdr:colOff>246960</xdr:colOff>
      <xdr:row>52</xdr:row>
      <xdr:rowOff>131400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887920" y="13011120"/>
          <a:ext cx="1991160" cy="16632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(номер контактного телефона)</a:t>
          </a:r>
          <a:endParaRPr/>
        </a:p>
      </xdr:txBody>
    </xdr:sp>
    <xdr:clientData/>
  </xdr:twoCellAnchor>
  <xdr:twoCellAnchor editAs="absolute">
    <xdr:from>
      <xdr:col>3</xdr:col>
      <xdr:colOff>88920</xdr:colOff>
      <xdr:row>51</xdr:row>
      <xdr:rowOff>159120</xdr:rowOff>
    </xdr:from>
    <xdr:to>
      <xdr:col>6</xdr:col>
      <xdr:colOff>285120</xdr:colOff>
      <xdr:row>51</xdr:row>
      <xdr:rowOff>159120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850840" y="13043160"/>
          <a:ext cx="206640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6</xdr:col>
      <xdr:colOff>511200</xdr:colOff>
      <xdr:row>51</xdr:row>
      <xdr:rowOff>140040</xdr:rowOff>
    </xdr:from>
    <xdr:to>
      <xdr:col>9</xdr:col>
      <xdr:colOff>444135</xdr:colOff>
      <xdr:row>52</xdr:row>
      <xdr:rowOff>132480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5143320" y="13024080"/>
          <a:ext cx="1969560" cy="1544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(дата составления документа)</a:t>
          </a:r>
          <a:endParaRPr/>
        </a:p>
      </xdr:txBody>
    </xdr:sp>
    <xdr:clientData/>
  </xdr:twoCellAnchor>
  <xdr:twoCellAnchor editAs="absolute">
    <xdr:from>
      <xdr:col>6</xdr:col>
      <xdr:colOff>554760</xdr:colOff>
      <xdr:row>51</xdr:row>
      <xdr:rowOff>151560</xdr:rowOff>
    </xdr:from>
    <xdr:to>
      <xdr:col>7</xdr:col>
      <xdr:colOff>105120</xdr:colOff>
      <xdr:row>51</xdr:row>
      <xdr:rowOff>151560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5186880" y="13035600"/>
          <a:ext cx="27000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7</xdr:col>
      <xdr:colOff>231840</xdr:colOff>
      <xdr:row>51</xdr:row>
      <xdr:rowOff>151560</xdr:rowOff>
    </xdr:from>
    <xdr:to>
      <xdr:col>8</xdr:col>
      <xdr:colOff>376920</xdr:colOff>
      <xdr:row>51</xdr:row>
      <xdr:rowOff>151560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5583600" y="13035600"/>
          <a:ext cx="79020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9</xdr:col>
      <xdr:colOff>1650</xdr:colOff>
      <xdr:row>51</xdr:row>
      <xdr:rowOff>151560</xdr:rowOff>
    </xdr:from>
    <xdr:to>
      <xdr:col>9</xdr:col>
      <xdr:colOff>237600</xdr:colOff>
      <xdr:row>51</xdr:row>
      <xdr:rowOff>151560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6589080" y="13035600"/>
          <a:ext cx="26964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  <xdr:twoCellAnchor editAs="absolute">
    <xdr:from>
      <xdr:col>6</xdr:col>
      <xdr:colOff>466560</xdr:colOff>
      <xdr:row>50</xdr:row>
      <xdr:rowOff>161280</xdr:rowOff>
    </xdr:from>
    <xdr:to>
      <xdr:col>6</xdr:col>
      <xdr:colOff>550440</xdr:colOff>
      <xdr:row>52</xdr:row>
      <xdr:rowOff>7200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5098680" y="12883320"/>
          <a:ext cx="83880" cy="169920"/>
        </a:xfrm>
        <a:prstGeom prst="rect">
          <a:avLst/>
        </a:prstGeom>
        <a:noFill/>
        <a:ln>
          <a:noFill/>
        </a:ln>
      </xdr:spPr>
      <xdr:txBody>
        <a:bodyPr lIns="0" tIns="0" rIns="0" bIns="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"</a:t>
          </a:r>
          <a:endParaRPr/>
        </a:p>
      </xdr:txBody>
    </xdr:sp>
    <xdr:clientData/>
  </xdr:twoCellAnchor>
  <xdr:twoCellAnchor editAs="absolute">
    <xdr:from>
      <xdr:col>7</xdr:col>
      <xdr:colOff>115920</xdr:colOff>
      <xdr:row>50</xdr:row>
      <xdr:rowOff>161280</xdr:rowOff>
    </xdr:from>
    <xdr:to>
      <xdr:col>7</xdr:col>
      <xdr:colOff>189360</xdr:colOff>
      <xdr:row>52</xdr:row>
      <xdr:rowOff>7200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5467680" y="12883320"/>
          <a:ext cx="73440" cy="169920"/>
        </a:xfrm>
        <a:prstGeom prst="rect">
          <a:avLst/>
        </a:prstGeom>
        <a:noFill/>
        <a:ln>
          <a:noFill/>
        </a:ln>
      </xdr:spPr>
      <xdr:txBody>
        <a:bodyPr lIns="0" tIns="0" rIns="0" bIns="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"</a:t>
          </a:r>
          <a:endParaRPr/>
        </a:p>
      </xdr:txBody>
    </xdr:sp>
    <xdr:clientData/>
  </xdr:twoCellAnchor>
  <xdr:twoCellAnchor editAs="absolute">
    <xdr:from>
      <xdr:col>8</xdr:col>
      <xdr:colOff>441720</xdr:colOff>
      <xdr:row>51</xdr:row>
      <xdr:rowOff>8640</xdr:rowOff>
    </xdr:from>
    <xdr:to>
      <xdr:col>8</xdr:col>
      <xdr:colOff>561105</xdr:colOff>
      <xdr:row>52</xdr:row>
      <xdr:rowOff>16560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6438600" y="12892680"/>
          <a:ext cx="147960" cy="169920"/>
        </a:xfrm>
        <a:prstGeom prst="rect">
          <a:avLst/>
        </a:prstGeom>
        <a:noFill/>
        <a:ln>
          <a:noFill/>
        </a:ln>
      </xdr:spPr>
      <xdr:txBody>
        <a:bodyPr lIns="0" tIns="0" rIns="0" bIns="0"/>
        <a:lstStyle/>
        <a:p>
          <a:pPr algn="r"/>
          <a:r>
            <a:rPr lang="en-US" sz="1000">
              <a:solidFill>
                <a:srgbClr val="000000"/>
              </a:solidFill>
              <a:latin typeface="Times New Roman"/>
            </a:rPr>
            <a:t>20</a:t>
          </a:r>
          <a:endParaRPr/>
        </a:p>
      </xdr:txBody>
    </xdr:sp>
    <xdr:clientData/>
  </xdr:twoCellAnchor>
  <xdr:twoCellAnchor editAs="absolute">
    <xdr:from>
      <xdr:col>9</xdr:col>
      <xdr:colOff>292680</xdr:colOff>
      <xdr:row>51</xdr:row>
      <xdr:rowOff>8640</xdr:rowOff>
    </xdr:from>
    <xdr:to>
      <xdr:col>10</xdr:col>
      <xdr:colOff>69480</xdr:colOff>
      <xdr:row>52</xdr:row>
      <xdr:rowOff>16560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6913800" y="12892680"/>
          <a:ext cx="273960" cy="169920"/>
        </a:xfrm>
        <a:prstGeom prst="rect">
          <a:avLst/>
        </a:prstGeom>
        <a:noFill/>
        <a:ln>
          <a:noFill/>
        </a:ln>
      </xdr:spPr>
      <xdr:txBody>
        <a:bodyPr lIns="0" tIns="0" rIns="0" bIns="0"/>
        <a:lstStyle/>
        <a:p>
          <a:r>
            <a:rPr lang="en-US" sz="1000">
              <a:solidFill>
                <a:srgbClr val="000000"/>
              </a:solidFill>
              <a:latin typeface="Times New Roman"/>
            </a:rPr>
            <a:t>год</a:t>
          </a:r>
          <a:endParaRPr/>
        </a:p>
      </xdr:txBody>
    </xdr:sp>
    <xdr:clientData/>
  </xdr:twoCellAnchor>
  <xdr:twoCellAnchor editAs="absolute">
    <xdr:from>
      <xdr:col>10</xdr:col>
      <xdr:colOff>258840</xdr:colOff>
      <xdr:row>48</xdr:row>
      <xdr:rowOff>152640</xdr:rowOff>
    </xdr:from>
    <xdr:to>
      <xdr:col>12</xdr:col>
      <xdr:colOff>253800</xdr:colOff>
      <xdr:row>49</xdr:row>
      <xdr:rowOff>157680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7377120" y="12550680"/>
          <a:ext cx="1179720" cy="1670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pPr algn="ctr"/>
          <a:r>
            <a:rPr lang="en-US" sz="1000">
              <a:solidFill>
                <a:srgbClr val="000000"/>
              </a:solidFill>
              <a:latin typeface="Times New Roman"/>
            </a:rPr>
            <a:t>(подпись)</a:t>
          </a:r>
          <a:endParaRPr/>
        </a:p>
      </xdr:txBody>
    </xdr:sp>
    <xdr:clientData/>
  </xdr:twoCellAnchor>
  <xdr:twoCellAnchor editAs="absolute">
    <xdr:from>
      <xdr:col>10</xdr:col>
      <xdr:colOff>205560</xdr:colOff>
      <xdr:row>49</xdr:row>
      <xdr:rowOff>15120</xdr:rowOff>
    </xdr:from>
    <xdr:to>
      <xdr:col>12</xdr:col>
      <xdr:colOff>285480</xdr:colOff>
      <xdr:row>49</xdr:row>
      <xdr:rowOff>15120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7323840" y="12575160"/>
          <a:ext cx="1264680" cy="0"/>
        </a:xfrm>
        <a:prstGeom prst="line">
          <a:avLst/>
        </a:prstGeom>
        <a:ln w="9360">
          <a:solidFill>
            <a:srgbClr val="000000"/>
          </a:solidFill>
          <a:miter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476640</xdr:colOff>
      <xdr:row>50</xdr:row>
      <xdr:rowOff>114840</xdr:rowOff>
    </xdr:from>
    <xdr:to>
      <xdr:col>7</xdr:col>
      <xdr:colOff>216630</xdr:colOff>
      <xdr:row>52</xdr:row>
      <xdr:rowOff>75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677165" y="12811665"/>
          <a:ext cx="330540" cy="2090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228598</xdr:colOff>
      <xdr:row>50</xdr:row>
      <xdr:rowOff>142874</xdr:rowOff>
    </xdr:from>
    <xdr:to>
      <xdr:col>8</xdr:col>
      <xdr:colOff>219073</xdr:colOff>
      <xdr:row>52</xdr:row>
      <xdr:rowOff>9525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10800000" flipV="1">
          <a:off x="3962398" y="16325849"/>
          <a:ext cx="523875" cy="190501"/>
        </a:xfrm>
        <a:prstGeom prst="rect">
          <a:avLst/>
        </a:prstGeom>
        <a:noFill/>
        <a:ln>
          <a:noFill/>
        </a:ln>
      </xdr:spPr>
      <xdr:txBody>
        <a:bodyPr lIns="27360" tIns="22680" rIns="0" bIns="0"/>
        <a:lstStyle/>
        <a:p>
          <a:r>
            <a:rPr lang="ru-RU" sz="1000">
              <a:solidFill>
                <a:srgbClr val="000000"/>
              </a:solidFill>
              <a:latin typeface="Times New Roman"/>
            </a:rPr>
            <a:t>января</a:t>
          </a:r>
          <a:endParaRPr/>
        </a:p>
      </xdr:txBody>
    </xdr:sp>
    <xdr:clientData/>
  </xdr:twoCellAnchor>
  <xdr:twoCellAnchor editAs="oneCell">
    <xdr:from>
      <xdr:col>8</xdr:col>
      <xdr:colOff>571320</xdr:colOff>
      <xdr:row>50</xdr:row>
      <xdr:rowOff>114840</xdr:rowOff>
    </xdr:from>
    <xdr:to>
      <xdr:col>9</xdr:col>
      <xdr:colOff>392040</xdr:colOff>
      <xdr:row>51</xdr:row>
      <xdr:rowOff>152640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991045" y="12811665"/>
          <a:ext cx="392220" cy="199725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r>
            <a:rPr lang="ru-RU" sz="1100">
              <a:solidFill>
                <a:srgbClr val="000000"/>
              </a:solidFill>
              <a:latin typeface="Calibri"/>
            </a:rPr>
            <a:t>2018</a:t>
          </a:r>
          <a:endParaRPr/>
        </a:p>
      </xdr:txBody>
    </xdr:sp>
    <xdr:clientData/>
  </xdr:twoCellAnchor>
  <xdr:twoCellAnchor editAs="oneCell">
    <xdr:from>
      <xdr:col>3</xdr:col>
      <xdr:colOff>195120</xdr:colOff>
      <xdr:row>44</xdr:row>
      <xdr:rowOff>57240</xdr:rowOff>
    </xdr:from>
    <xdr:to>
      <xdr:col>7</xdr:col>
      <xdr:colOff>80475</xdr:colOff>
      <xdr:row>48</xdr:row>
      <xdr:rowOff>143280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681145" y="11782515"/>
          <a:ext cx="1837980" cy="7337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endParaRPr/>
        </a:p>
        <a:p>
          <a:endParaRPr/>
        </a:p>
        <a:p>
          <a:endParaRPr/>
        </a:p>
        <a:p>
          <a:r>
            <a:rPr lang="en-US" sz="1100">
              <a:solidFill>
                <a:srgbClr val="000000"/>
              </a:solidFill>
              <a:latin typeface="Calibri"/>
            </a:rPr>
            <a:t> бухгалтер</a:t>
          </a:r>
          <a:endParaRPr/>
        </a:p>
      </xdr:txBody>
    </xdr:sp>
    <xdr:clientData/>
  </xdr:twoCellAnchor>
  <xdr:twoCellAnchor editAs="oneCell">
    <xdr:from>
      <xdr:col>6</xdr:col>
      <xdr:colOff>518760</xdr:colOff>
      <xdr:row>44</xdr:row>
      <xdr:rowOff>57240</xdr:rowOff>
    </xdr:from>
    <xdr:to>
      <xdr:col>10</xdr:col>
      <xdr:colOff>146700</xdr:colOff>
      <xdr:row>48</xdr:row>
      <xdr:rowOff>143280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719285" y="11782515"/>
          <a:ext cx="1752015" cy="733740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endParaRPr/>
        </a:p>
        <a:p>
          <a:r>
            <a:rPr lang="en-US" sz="1100">
              <a:solidFill>
                <a:srgbClr val="000000"/>
              </a:solidFill>
              <a:latin typeface="Calibri"/>
            </a:rPr>
            <a:t>Нефёдова М.И.</a:t>
          </a:r>
          <a:endParaRPr/>
        </a:p>
      </xdr:txBody>
    </xdr:sp>
    <xdr:clientData/>
  </xdr:twoCellAnchor>
  <xdr:twoCellAnchor editAs="oneCell">
    <xdr:from>
      <xdr:col>3</xdr:col>
      <xdr:colOff>154440</xdr:colOff>
      <xdr:row>50</xdr:row>
      <xdr:rowOff>57240</xdr:rowOff>
    </xdr:from>
    <xdr:to>
      <xdr:col>7</xdr:col>
      <xdr:colOff>38355</xdr:colOff>
      <xdr:row>51</xdr:row>
      <xdr:rowOff>142920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640465" y="12754065"/>
          <a:ext cx="1836540" cy="247605"/>
        </a:xfrm>
        <a:prstGeom prst="rect">
          <a:avLst/>
        </a:prstGeom>
        <a:noFill/>
        <a:ln>
          <a:noFill/>
        </a:ln>
      </xdr:spPr>
      <xdr:txBody>
        <a:bodyPr lIns="20160" tIns="20160" rIns="20160" bIns="20160"/>
        <a:lstStyle/>
        <a:p>
          <a:r>
            <a:rPr lang="en-US" sz="1100">
              <a:solidFill>
                <a:srgbClr val="000000"/>
              </a:solidFill>
              <a:latin typeface="Calibri"/>
            </a:rPr>
            <a:t>8 (814) 34 5-10-19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CC41"/>
  <sheetViews>
    <sheetView windowProtection="1" showGridLines="0" tabSelected="1" topLeftCell="A24" zoomScaleNormal="100" workbookViewId="0">
      <selection activeCell="BK43" sqref="BK43"/>
    </sheetView>
  </sheetViews>
  <sheetFormatPr defaultRowHeight="12.75"/>
  <cols>
    <col min="1" max="81" width="1.83203125"/>
    <col min="82" max="82" width="1.33203125"/>
    <col min="83" max="1025" width="1.83203125"/>
  </cols>
  <sheetData>
    <row r="1" spans="1:81" s="3" customFormat="1" ht="13.15" customHeight="1">
      <c r="A1" s="55"/>
      <c r="B1" s="55"/>
      <c r="C1" s="55"/>
      <c r="D1" s="55"/>
      <c r="E1" s="55"/>
      <c r="F1" s="55"/>
      <c r="G1" s="55"/>
      <c r="H1" s="55"/>
      <c r="I1" s="55"/>
      <c r="J1" s="57"/>
      <c r="K1" s="57"/>
      <c r="L1" s="57"/>
      <c r="M1" s="64" t="s">
        <v>0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58"/>
      <c r="BT1" s="58"/>
      <c r="BU1" s="58"/>
      <c r="BV1" s="55"/>
      <c r="BW1" s="55"/>
      <c r="BX1" s="55"/>
      <c r="BY1" s="55"/>
      <c r="BZ1" s="55"/>
      <c r="CA1" s="55"/>
      <c r="CB1" s="55"/>
      <c r="CC1" s="55"/>
    </row>
    <row r="2" spans="1:81" s="3" customFormat="1" ht="0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</row>
    <row r="3" spans="1:81" s="3" customFormat="1" ht="12.75" customHeight="1">
      <c r="A3" s="55"/>
      <c r="B3" s="55"/>
      <c r="C3" s="55"/>
      <c r="D3" s="55"/>
      <c r="E3" s="55"/>
      <c r="F3" s="55"/>
      <c r="G3" s="55"/>
      <c r="H3" s="55"/>
      <c r="I3" s="55"/>
      <c r="J3" s="57"/>
      <c r="K3" s="57"/>
      <c r="L3" s="57"/>
      <c r="M3" s="45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58"/>
      <c r="BT3" s="58"/>
      <c r="BU3" s="58"/>
      <c r="BV3" s="55"/>
      <c r="BW3" s="55"/>
      <c r="BX3" s="55"/>
      <c r="BY3" s="55"/>
      <c r="BZ3" s="55"/>
      <c r="CA3" s="55"/>
      <c r="CB3" s="55"/>
      <c r="CC3" s="55"/>
    </row>
    <row r="4" spans="1:81" s="3" customFormat="1" ht="7.5" hidden="1" customHeight="1">
      <c r="A4" s="55"/>
      <c r="B4" s="55"/>
      <c r="C4" s="55"/>
      <c r="D4" s="55"/>
      <c r="E4" s="55"/>
      <c r="F4" s="55"/>
      <c r="G4" s="55"/>
      <c r="H4" s="55"/>
      <c r="I4" s="55"/>
      <c r="J4" s="36"/>
      <c r="K4" s="36"/>
      <c r="L4" s="36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36"/>
      <c r="BT4" s="36"/>
      <c r="BU4" s="36"/>
      <c r="BV4" s="55"/>
      <c r="BW4" s="55"/>
      <c r="BX4" s="55"/>
      <c r="BY4" s="55"/>
      <c r="BZ4" s="55"/>
      <c r="CA4" s="55"/>
      <c r="CB4" s="55"/>
      <c r="CC4" s="55"/>
    </row>
    <row r="5" spans="1:81" s="3" customFormat="1" ht="13.15" customHeight="1">
      <c r="A5" s="57"/>
      <c r="B5" s="57"/>
      <c r="C5" s="57"/>
      <c r="D5" s="57"/>
      <c r="E5" s="57"/>
      <c r="F5" s="57"/>
      <c r="G5" s="57"/>
      <c r="H5" s="57"/>
      <c r="I5" s="57"/>
      <c r="J5" s="62" t="s">
        <v>2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58"/>
      <c r="BW5" s="58"/>
      <c r="BX5" s="58"/>
      <c r="BY5" s="58"/>
      <c r="BZ5" s="58"/>
      <c r="CA5" s="58"/>
      <c r="CB5" s="58"/>
      <c r="CC5" s="58"/>
    </row>
    <row r="6" spans="1:81" s="3" customFormat="1" ht="13.15" customHeight="1">
      <c r="A6" s="57"/>
      <c r="B6" s="57"/>
      <c r="C6" s="57"/>
      <c r="D6" s="57"/>
      <c r="E6" s="57"/>
      <c r="F6" s="57"/>
      <c r="G6" s="57"/>
      <c r="H6" s="57"/>
      <c r="I6" s="57"/>
      <c r="J6" s="63" t="s">
        <v>3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58"/>
      <c r="BW6" s="58"/>
      <c r="BX6" s="58"/>
      <c r="BY6" s="58"/>
      <c r="BZ6" s="58"/>
      <c r="CA6" s="58"/>
      <c r="CB6" s="58"/>
      <c r="CC6" s="58"/>
    </row>
    <row r="7" spans="1:81" s="3" customFormat="1" ht="13.15" customHeight="1">
      <c r="A7" s="57"/>
      <c r="B7" s="57"/>
      <c r="C7" s="57"/>
      <c r="D7" s="57"/>
      <c r="E7" s="57"/>
      <c r="F7" s="57"/>
      <c r="G7" s="57"/>
      <c r="H7" s="57"/>
      <c r="I7" s="57"/>
      <c r="J7" s="63" t="s">
        <v>4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58"/>
      <c r="BW7" s="58"/>
      <c r="BX7" s="58"/>
      <c r="BY7" s="58"/>
      <c r="BZ7" s="58"/>
      <c r="CA7" s="58"/>
      <c r="CB7" s="58"/>
      <c r="CC7" s="58"/>
    </row>
    <row r="8" spans="1:81" s="3" customFormat="1" ht="13.15" customHeight="1">
      <c r="A8" s="57"/>
      <c r="B8" s="57"/>
      <c r="C8" s="57"/>
      <c r="D8" s="57"/>
      <c r="E8" s="57"/>
      <c r="F8" s="57"/>
      <c r="G8" s="57"/>
      <c r="H8" s="57"/>
      <c r="I8" s="57"/>
      <c r="J8" s="60" t="s">
        <v>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58"/>
      <c r="BW8" s="58"/>
      <c r="BX8" s="58"/>
      <c r="BY8" s="58"/>
      <c r="BZ8" s="58"/>
      <c r="CA8" s="58"/>
      <c r="CB8" s="58"/>
      <c r="CC8" s="58"/>
    </row>
    <row r="9" spans="1:81" s="3" customFormat="1" hidden="1">
      <c r="A9" s="55"/>
      <c r="B9" s="55"/>
      <c r="C9" s="55"/>
      <c r="D9" s="55"/>
      <c r="E9" s="55"/>
      <c r="F9" s="55"/>
      <c r="G9" s="55"/>
      <c r="H9" s="55"/>
      <c r="I9" s="5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V9" s="55"/>
      <c r="BW9" s="55"/>
      <c r="BX9" s="55"/>
      <c r="BY9" s="55"/>
      <c r="BZ9" s="55"/>
      <c r="CA9" s="55"/>
      <c r="CB9" s="55"/>
      <c r="CC9" s="55"/>
    </row>
    <row r="10" spans="1:81" s="3" customFormat="1" ht="13.5" customHeight="1">
      <c r="A10" s="55"/>
      <c r="B10" s="55"/>
      <c r="C10" s="55"/>
      <c r="D10" s="55"/>
      <c r="E10" s="55"/>
      <c r="F10" s="55"/>
      <c r="G10" s="55"/>
      <c r="H10" s="55"/>
      <c r="I10" s="55"/>
      <c r="J10" s="57"/>
      <c r="K10" s="57"/>
      <c r="L10" s="57"/>
      <c r="M10" s="57"/>
      <c r="N10" s="45" t="s">
        <v>6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58"/>
      <c r="BU10" s="58"/>
      <c r="BV10" s="55"/>
      <c r="BW10" s="55"/>
      <c r="BX10" s="55"/>
      <c r="BY10" s="55"/>
      <c r="BZ10" s="55"/>
      <c r="CA10" s="55"/>
      <c r="CB10" s="55"/>
      <c r="CC10" s="55"/>
    </row>
    <row r="11" spans="1:81" s="3" customFormat="1" ht="1.5" hidden="1" customHeight="1">
      <c r="A11" s="55"/>
      <c r="B11" s="55"/>
      <c r="C11" s="55"/>
      <c r="D11" s="55"/>
      <c r="E11" s="55"/>
      <c r="F11" s="55"/>
      <c r="G11" s="55"/>
      <c r="H11" s="55"/>
      <c r="I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</row>
    <row r="12" spans="1:81" s="3" customFormat="1" ht="27" customHeight="1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9" t="s">
        <v>7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8"/>
      <c r="BN12" s="58"/>
      <c r="BO12" s="58"/>
      <c r="BP12" s="58"/>
      <c r="BQ12" s="58"/>
      <c r="BR12" s="58"/>
      <c r="BS12" s="58"/>
      <c r="BT12" s="58"/>
      <c r="BU12" s="58"/>
      <c r="BV12" s="55"/>
      <c r="BW12" s="55"/>
      <c r="BX12" s="55"/>
      <c r="BY12" s="55"/>
      <c r="BZ12" s="55"/>
      <c r="CA12" s="55"/>
      <c r="CB12" s="55"/>
      <c r="CC12" s="55"/>
    </row>
    <row r="13" spans="1:81" s="3" customFormat="1" ht="13.15" customHeight="1">
      <c r="A13" s="55"/>
      <c r="B13" s="55"/>
      <c r="C13" s="55"/>
      <c r="D13" s="55"/>
      <c r="E13" s="55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2" t="s">
        <v>8</v>
      </c>
      <c r="AF13" s="52"/>
      <c r="AG13" s="52"/>
      <c r="AH13" s="52"/>
      <c r="AI13" s="52"/>
      <c r="AJ13" s="52"/>
      <c r="AK13" s="53" t="s">
        <v>9</v>
      </c>
      <c r="AL13" s="53"/>
      <c r="AM13" s="53"/>
      <c r="AN13" s="53"/>
      <c r="AO13" s="53"/>
      <c r="AP13" s="53"/>
      <c r="AQ13" s="53"/>
      <c r="AR13" s="53"/>
      <c r="AS13" s="52" t="s">
        <v>10</v>
      </c>
      <c r="AT13" s="52"/>
      <c r="AU13" s="36" t="s">
        <v>11</v>
      </c>
      <c r="AV13" s="36"/>
      <c r="AW13" s="55" t="s">
        <v>12</v>
      </c>
      <c r="AX13" s="55"/>
      <c r="AY13" s="55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58"/>
      <c r="BN13" s="58"/>
      <c r="BO13" s="58"/>
      <c r="BP13" s="58"/>
      <c r="BQ13" s="58"/>
      <c r="BR13" s="58"/>
      <c r="BS13" s="58"/>
      <c r="BT13" s="58"/>
      <c r="BU13" s="58"/>
      <c r="BV13" s="55"/>
      <c r="BW13" s="55"/>
      <c r="BX13" s="55"/>
      <c r="BY13" s="55"/>
      <c r="BZ13" s="55"/>
      <c r="CA13" s="55"/>
      <c r="CB13" s="55"/>
      <c r="CC13" s="55"/>
    </row>
    <row r="14" spans="1:81" s="3" customFormat="1" ht="9.75" customHeight="1">
      <c r="A14" s="55"/>
      <c r="B14" s="55"/>
      <c r="C14" s="55"/>
      <c r="D14" s="55"/>
      <c r="E14" s="55"/>
      <c r="F14" s="55"/>
      <c r="G14" s="55"/>
      <c r="H14" s="55"/>
      <c r="I14" s="55"/>
      <c r="J14" s="57"/>
      <c r="K14" s="57"/>
      <c r="L14" s="57"/>
      <c r="M14" s="57"/>
      <c r="N14" s="57"/>
      <c r="O14" s="57"/>
      <c r="P14" s="57"/>
      <c r="Q14" s="57"/>
      <c r="R14" s="57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3" t="s">
        <v>13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58"/>
      <c r="BN14" s="58"/>
      <c r="BO14" s="58"/>
      <c r="BP14" s="58"/>
      <c r="BQ14" s="58"/>
      <c r="BR14" s="58"/>
      <c r="BS14" s="58"/>
      <c r="BT14" s="58"/>
      <c r="BU14" s="58"/>
      <c r="BV14" s="55"/>
      <c r="BW14" s="55"/>
      <c r="BX14" s="55"/>
      <c r="BY14" s="55"/>
      <c r="BZ14" s="55"/>
      <c r="CA14" s="55"/>
      <c r="CB14" s="55"/>
      <c r="CC14" s="55"/>
    </row>
    <row r="15" spans="1:81" s="3" customFormat="1" ht="2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</row>
    <row r="16" spans="1:81" s="3" customFormat="1" ht="13.15" customHeight="1">
      <c r="A16" s="45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 t="s">
        <v>15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8"/>
      <c r="BL16" s="48" t="s">
        <v>16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</row>
    <row r="17" spans="1:81" s="3" customFormat="1" ht="12.75" customHeight="1">
      <c r="A17" s="49" t="s">
        <v>17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0" t="s">
        <v>18</v>
      </c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L17" s="51" t="s">
        <v>19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</row>
    <row r="18" spans="1:81" s="3" customFormat="1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</row>
    <row r="19" spans="1:81" s="3" customFormat="1" ht="23.1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</row>
    <row r="20" spans="1:81" s="3" customFormat="1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</row>
    <row r="21" spans="1:81" s="3" customFormat="1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L21" s="52" t="s">
        <v>20</v>
      </c>
      <c r="BM21" s="52"/>
      <c r="BN21" s="52"/>
      <c r="BO21" s="52"/>
      <c r="BP21" s="53"/>
      <c r="BQ21" s="53"/>
      <c r="BR21" s="53"/>
      <c r="BS21" s="53"/>
      <c r="BT21" s="53"/>
      <c r="BU21" s="53"/>
      <c r="BV21" s="53"/>
      <c r="BW21" s="54" t="s">
        <v>21</v>
      </c>
      <c r="BX21" s="54"/>
      <c r="BY21" s="36"/>
      <c r="BZ21" s="36"/>
      <c r="CA21" s="36"/>
      <c r="CB21" s="55"/>
      <c r="CC21" s="55"/>
    </row>
    <row r="22" spans="1:81" s="3" customFormat="1" ht="12.75" customHeight="1">
      <c r="A22" s="46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L22" s="52" t="s">
        <v>20</v>
      </c>
      <c r="BM22" s="52"/>
      <c r="BN22" s="52"/>
      <c r="BO22" s="52"/>
      <c r="BP22" s="56"/>
      <c r="BQ22" s="56"/>
      <c r="BR22" s="56"/>
      <c r="BS22" s="56"/>
      <c r="BT22" s="56"/>
      <c r="BU22" s="56"/>
      <c r="BV22" s="56"/>
      <c r="BW22" s="54" t="s">
        <v>21</v>
      </c>
      <c r="BX22" s="54"/>
      <c r="BY22" s="40"/>
      <c r="BZ22" s="40"/>
      <c r="CA22" s="40"/>
      <c r="CB22" s="55"/>
      <c r="CC22" s="55"/>
    </row>
    <row r="23" spans="1:81" s="3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s="3" customFormat="1" ht="12.75" customHeight="1">
      <c r="A24" s="46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s="3" customFormat="1" ht="12.75" customHeight="1">
      <c r="A25" s="43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1" t="s">
        <v>18</v>
      </c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s="3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s="3" customFormat="1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L27" s="45" t="s">
        <v>25</v>
      </c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</row>
    <row r="28" spans="1:81" s="3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s="3" customFormat="1" ht="11.25" hidden="1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 s="3" customFormat="1" ht="13.5" customHeight="1">
      <c r="A30" s="46" t="s">
        <v>22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81" s="3" customFormat="1" ht="12.75" hidden="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81" s="3" customFormat="1" ht="3.75" customHeight="1">
      <c r="A32" s="47" t="s">
        <v>26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81" s="3" customFormat="1" ht="8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</row>
    <row r="34" spans="1:81" s="3" customFormat="1" ht="72" customHeight="1">
      <c r="A34" s="37" t="s">
        <v>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 t="s">
        <v>103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9"/>
    </row>
    <row r="35" spans="1:81" s="3" customFormat="1" ht="3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</row>
    <row r="36" spans="1:81" s="3" customFormat="1" ht="24" customHeight="1">
      <c r="A36" s="37" t="s">
        <v>28</v>
      </c>
      <c r="B36" s="37"/>
      <c r="C36" s="37"/>
      <c r="D36" s="37"/>
      <c r="E36" s="37"/>
      <c r="F36" s="37"/>
      <c r="G36" s="37"/>
      <c r="H36" s="37"/>
      <c r="I36" s="37"/>
      <c r="J36" s="40" t="s">
        <v>29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2"/>
    </row>
    <row r="37" spans="1:81" s="3" customFormat="1" ht="3.7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</row>
    <row r="38" spans="1:81" s="3" customFormat="1" ht="10.5" customHeight="1">
      <c r="A38" s="41" t="s">
        <v>30</v>
      </c>
      <c r="B38" s="41"/>
      <c r="C38" s="41"/>
      <c r="D38" s="41"/>
      <c r="E38" s="41"/>
      <c r="F38" s="41"/>
      <c r="G38" s="42" t="s">
        <v>31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</row>
    <row r="39" spans="1:81" s="3" customFormat="1" ht="25.5" customHeight="1">
      <c r="A39" s="41"/>
      <c r="B39" s="41"/>
      <c r="C39" s="41"/>
      <c r="D39" s="41"/>
      <c r="E39" s="41"/>
      <c r="F39" s="41"/>
      <c r="G39" s="42" t="s">
        <v>32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 t="s">
        <v>33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</row>
    <row r="40" spans="1:81" s="3" customFormat="1" ht="9" customHeight="1">
      <c r="A40" s="35">
        <v>1</v>
      </c>
      <c r="B40" s="35"/>
      <c r="C40" s="35"/>
      <c r="D40" s="35"/>
      <c r="E40" s="35"/>
      <c r="F40" s="35"/>
      <c r="G40" s="35" t="s">
        <v>34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 t="s">
        <v>35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 t="s">
        <v>36</v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 t="s">
        <v>37</v>
      </c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</row>
    <row r="41" spans="1:81" s="3" customFormat="1" ht="15" customHeight="1">
      <c r="A41" s="35" t="s">
        <v>38</v>
      </c>
      <c r="B41" s="35"/>
      <c r="C41" s="35"/>
      <c r="D41" s="35"/>
      <c r="E41" s="35"/>
      <c r="F41" s="35"/>
      <c r="G41" s="35" t="s">
        <v>39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 t="s">
        <v>40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</row>
  </sheetData>
  <mergeCells count="119">
    <mergeCell ref="A1:I1"/>
    <mergeCell ref="J1:L1"/>
    <mergeCell ref="M1:BR1"/>
    <mergeCell ref="BS1:BU1"/>
    <mergeCell ref="BV1:CC1"/>
    <mergeCell ref="A2:I2"/>
    <mergeCell ref="J2:L2"/>
    <mergeCell ref="M2:BR2"/>
    <mergeCell ref="BS2:BU2"/>
    <mergeCell ref="BV2:CC2"/>
    <mergeCell ref="A3:I3"/>
    <mergeCell ref="J3:L3"/>
    <mergeCell ref="M3:BR3"/>
    <mergeCell ref="BS3:BU3"/>
    <mergeCell ref="BV3:CC3"/>
    <mergeCell ref="A4:I4"/>
    <mergeCell ref="J4:L4"/>
    <mergeCell ref="M4:BR4"/>
    <mergeCell ref="BS4:BU4"/>
    <mergeCell ref="BV4:CC4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A11:I11"/>
    <mergeCell ref="K11:BU11"/>
    <mergeCell ref="BV11:CC11"/>
    <mergeCell ref="A12:I12"/>
    <mergeCell ref="J12:R12"/>
    <mergeCell ref="S12:BL12"/>
    <mergeCell ref="BM12:BU12"/>
    <mergeCell ref="BV12:CC12"/>
    <mergeCell ref="A13:I13"/>
    <mergeCell ref="J13:R13"/>
    <mergeCell ref="AE13:AJ13"/>
    <mergeCell ref="AK13:AR13"/>
    <mergeCell ref="AS13:AT13"/>
    <mergeCell ref="AU13:AV13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5:I15"/>
    <mergeCell ref="J15:R15"/>
    <mergeCell ref="S15:BL15"/>
    <mergeCell ref="BM15:BU15"/>
    <mergeCell ref="BV15:CC15"/>
    <mergeCell ref="A16:AU16"/>
    <mergeCell ref="AV16:BJ16"/>
    <mergeCell ref="BL16:CC16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BP22:BV22"/>
    <mergeCell ref="BW22:BX22"/>
    <mergeCell ref="BY22:CA22"/>
    <mergeCell ref="CB22:CC22"/>
    <mergeCell ref="BL23:CC23"/>
    <mergeCell ref="A24:AU24"/>
    <mergeCell ref="BL24:CC24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A32:AU32"/>
    <mergeCell ref="A33:CC33"/>
    <mergeCell ref="A34:W34"/>
    <mergeCell ref="X34:CB34"/>
    <mergeCell ref="A35:CC35"/>
    <mergeCell ref="A36:I36"/>
    <mergeCell ref="J36:CB36"/>
    <mergeCell ref="A37:CC37"/>
    <mergeCell ref="A38:F39"/>
    <mergeCell ref="G38:CC38"/>
    <mergeCell ref="G39:X39"/>
    <mergeCell ref="Y39:AQ39"/>
    <mergeCell ref="AR39:BJ39"/>
    <mergeCell ref="BK39:CC39"/>
    <mergeCell ref="A40:F40"/>
    <mergeCell ref="G40:X40"/>
    <mergeCell ref="Y40:AQ40"/>
    <mergeCell ref="AR40:BJ40"/>
    <mergeCell ref="BK40:CC40"/>
    <mergeCell ref="A41:F41"/>
    <mergeCell ref="G41:X41"/>
    <mergeCell ref="Y41:AQ41"/>
    <mergeCell ref="AR41:BJ41"/>
    <mergeCell ref="BK41:CC41"/>
  </mergeCells>
  <printOptions gridLines="1"/>
  <pageMargins left="0.78749999999999998" right="0.39374999999999999" top="0.78749999999999998" bottom="0.39374999999999999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indowProtection="1" showGridLines="0" zoomScaleNormal="100" workbookViewId="0">
      <pane ySplit="5" topLeftCell="A6" activePane="bottomLeft" state="frozen"/>
      <selection pane="bottomLeft" sqref="A1:XFD1048576"/>
    </sheetView>
  </sheetViews>
  <sheetFormatPr defaultRowHeight="12.75"/>
  <cols>
    <col min="1" max="1" width="32.5"/>
    <col min="2" max="2" width="6"/>
    <col min="3" max="3" width="5"/>
    <col min="6" max="7" width="11.33203125"/>
    <col min="8" max="8" width="10.1640625"/>
    <col min="9" max="9" width="9.83203125"/>
    <col min="10" max="10" width="7.83203125"/>
    <col min="11" max="11" width="8.83203125"/>
    <col min="12" max="12" width="9.83203125"/>
    <col min="13" max="13" width="8"/>
    <col min="14" max="14" width="9.6640625"/>
    <col min="15" max="15" width="0.83203125"/>
    <col min="16" max="19" width="1.1640625"/>
  </cols>
  <sheetData>
    <row r="1" spans="1:14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5.25" customHeight="1">
      <c r="A2" s="69" t="s">
        <v>42</v>
      </c>
      <c r="B2" s="70" t="s">
        <v>43</v>
      </c>
      <c r="C2" s="69" t="s">
        <v>44</v>
      </c>
      <c r="D2" s="70" t="s">
        <v>45</v>
      </c>
      <c r="E2" s="70"/>
      <c r="F2" s="70" t="s">
        <v>46</v>
      </c>
      <c r="G2" s="70"/>
      <c r="H2" s="70"/>
      <c r="I2" s="70" t="s">
        <v>47</v>
      </c>
      <c r="J2" s="70"/>
      <c r="K2" s="70"/>
      <c r="L2" s="70"/>
      <c r="M2" s="70"/>
      <c r="N2" s="70"/>
    </row>
    <row r="3" spans="1:14" ht="23.25" customHeight="1">
      <c r="A3" s="69"/>
      <c r="B3" s="70"/>
      <c r="C3" s="69"/>
      <c r="D3" s="71" t="s">
        <v>48</v>
      </c>
      <c r="E3" s="70" t="s">
        <v>49</v>
      </c>
      <c r="F3" s="70" t="s">
        <v>50</v>
      </c>
      <c r="G3" s="70"/>
      <c r="H3" s="70" t="s">
        <v>51</v>
      </c>
      <c r="I3" s="70" t="s">
        <v>52</v>
      </c>
      <c r="J3" s="70"/>
      <c r="K3" s="70"/>
      <c r="L3" s="70" t="s">
        <v>53</v>
      </c>
      <c r="M3" s="70"/>
      <c r="N3" s="70"/>
    </row>
    <row r="4" spans="1:14" ht="72.75" customHeight="1">
      <c r="A4" s="69"/>
      <c r="B4" s="70"/>
      <c r="C4" s="69"/>
      <c r="D4" s="71"/>
      <c r="E4" s="70"/>
      <c r="F4" s="10" t="s">
        <v>54</v>
      </c>
      <c r="G4" s="10" t="s">
        <v>55</v>
      </c>
      <c r="H4" s="70"/>
      <c r="I4" s="10" t="s">
        <v>56</v>
      </c>
      <c r="J4" s="10" t="s">
        <v>57</v>
      </c>
      <c r="K4" s="10" t="s">
        <v>58</v>
      </c>
      <c r="L4" s="10" t="s">
        <v>56</v>
      </c>
      <c r="M4" s="10" t="s">
        <v>57</v>
      </c>
      <c r="N4" s="10" t="s">
        <v>59</v>
      </c>
    </row>
    <row r="5" spans="1:14" ht="11.25" customHeight="1">
      <c r="A5" s="11" t="s">
        <v>60</v>
      </c>
      <c r="B5" s="11" t="s">
        <v>61</v>
      </c>
      <c r="C5" s="11" t="s">
        <v>62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63</v>
      </c>
      <c r="B6" s="13">
        <v>100</v>
      </c>
      <c r="C6" s="13" t="s">
        <v>64</v>
      </c>
      <c r="D6" s="14">
        <v>14.6</v>
      </c>
      <c r="E6" s="14">
        <f>E8+E9+E11+E30+E35+E36+E37</f>
        <v>0.7</v>
      </c>
      <c r="F6" s="14">
        <v>2877.4</v>
      </c>
      <c r="G6" s="14">
        <v>926.7</v>
      </c>
      <c r="H6" s="14">
        <v>60.8</v>
      </c>
      <c r="I6" s="14">
        <v>2769.4</v>
      </c>
      <c r="J6" s="14">
        <f>J8+J9+J13+J30+J35+J36+J37</f>
        <v>0</v>
      </c>
      <c r="K6" s="14">
        <f>K8+K9+K13+K30+K35+K36+K37</f>
        <v>108</v>
      </c>
      <c r="L6" s="14">
        <v>60.8</v>
      </c>
      <c r="M6" s="14">
        <f>M8+M9+M13+M30+M35+M36+M37</f>
        <v>0</v>
      </c>
      <c r="N6" s="14">
        <f>N8+N9+N13+N30+N35+N36+N37</f>
        <v>0</v>
      </c>
    </row>
    <row r="7" spans="1:14" ht="10.5" customHeight="1">
      <c r="A7" s="15" t="s">
        <v>65</v>
      </c>
      <c r="B7" s="67">
        <v>101</v>
      </c>
      <c r="C7" s="67" t="s">
        <v>66</v>
      </c>
      <c r="D7" s="17"/>
      <c r="E7" s="17" t="s">
        <v>67</v>
      </c>
      <c r="F7" s="17"/>
      <c r="G7" s="17"/>
      <c r="H7" s="14"/>
      <c r="I7" s="17"/>
      <c r="J7" s="17"/>
      <c r="K7" s="17" t="s">
        <v>67</v>
      </c>
      <c r="L7" s="18"/>
      <c r="M7" s="17" t="s">
        <v>67</v>
      </c>
      <c r="N7" s="17" t="s">
        <v>67</v>
      </c>
    </row>
    <row r="8" spans="1:14" ht="10.5" customHeight="1">
      <c r="A8" s="19" t="s">
        <v>68</v>
      </c>
      <c r="B8" s="67"/>
      <c r="C8" s="67"/>
      <c r="D8" s="17">
        <v>1</v>
      </c>
      <c r="E8" s="17"/>
      <c r="F8" s="14">
        <f>SUM(I8:K8)</f>
        <v>350</v>
      </c>
      <c r="G8" s="17">
        <v>210.6</v>
      </c>
      <c r="H8" s="14">
        <f>SUM(L8:N8)</f>
        <v>0</v>
      </c>
      <c r="I8" s="17">
        <v>350</v>
      </c>
      <c r="J8" s="17"/>
      <c r="K8" s="17"/>
      <c r="L8" s="18"/>
      <c r="M8" s="17"/>
      <c r="N8" s="17"/>
    </row>
    <row r="9" spans="1:14" ht="35.25" customHeight="1">
      <c r="A9" s="20" t="s">
        <v>69</v>
      </c>
      <c r="B9" s="21">
        <v>102</v>
      </c>
      <c r="C9" s="21" t="s">
        <v>70</v>
      </c>
      <c r="D9" s="22">
        <v>2</v>
      </c>
      <c r="E9" s="22"/>
      <c r="F9" s="14">
        <v>631.70000000000005</v>
      </c>
      <c r="G9" s="14">
        <v>335</v>
      </c>
      <c r="H9" s="14">
        <f>SUM(L9:N9)</f>
        <v>0</v>
      </c>
      <c r="I9" s="22">
        <v>631.70000000000005</v>
      </c>
      <c r="J9" s="22"/>
      <c r="K9" s="22"/>
      <c r="L9" s="22"/>
      <c r="M9" s="22"/>
      <c r="N9" s="22"/>
    </row>
    <row r="10" spans="1:14" ht="32.25" customHeight="1">
      <c r="A10" s="20" t="s">
        <v>71</v>
      </c>
      <c r="B10" s="21">
        <v>201</v>
      </c>
      <c r="C10" s="21" t="s">
        <v>72</v>
      </c>
      <c r="D10" s="22"/>
      <c r="E10" s="22"/>
      <c r="F10" s="14"/>
      <c r="G10" s="14"/>
      <c r="H10" s="14"/>
      <c r="I10" s="22"/>
      <c r="J10" s="22"/>
      <c r="K10" s="22"/>
      <c r="L10" s="22"/>
      <c r="M10" s="22"/>
      <c r="N10" s="22"/>
    </row>
    <row r="11" spans="1:14" ht="20.25" customHeight="1">
      <c r="A11" s="20" t="s">
        <v>73</v>
      </c>
      <c r="B11" s="21">
        <v>211</v>
      </c>
      <c r="C11" s="21" t="s">
        <v>74</v>
      </c>
      <c r="D11" s="22"/>
      <c r="E11" s="22"/>
      <c r="F11" s="14"/>
      <c r="G11" s="14"/>
      <c r="H11" s="14"/>
      <c r="I11" s="22"/>
      <c r="J11" s="22"/>
      <c r="K11" s="22"/>
      <c r="L11" s="22"/>
      <c r="M11" s="22"/>
      <c r="N11" s="22"/>
    </row>
    <row r="12" spans="1:14" ht="10.5" customHeight="1">
      <c r="A12" s="23" t="s">
        <v>75</v>
      </c>
      <c r="B12" s="21">
        <v>212</v>
      </c>
      <c r="C12" s="21" t="s">
        <v>76</v>
      </c>
      <c r="D12" s="22"/>
      <c r="E12" s="22"/>
      <c r="F12" s="14"/>
      <c r="G12" s="14"/>
      <c r="H12" s="14"/>
      <c r="I12" s="22"/>
      <c r="J12" s="22"/>
      <c r="K12" s="22"/>
      <c r="L12" s="22"/>
      <c r="M12" s="22"/>
      <c r="N12" s="22"/>
    </row>
    <row r="13" spans="1:14" ht="34.5" customHeight="1">
      <c r="A13" s="20" t="s">
        <v>77</v>
      </c>
      <c r="B13" s="21">
        <v>221</v>
      </c>
      <c r="C13" s="21" t="s">
        <v>78</v>
      </c>
      <c r="D13" s="22">
        <v>6.6</v>
      </c>
      <c r="E13" s="22"/>
      <c r="F13" s="14">
        <v>1443</v>
      </c>
      <c r="G13" s="14">
        <v>325</v>
      </c>
      <c r="H13" s="14">
        <f>SUM(L13:N13)</f>
        <v>0</v>
      </c>
      <c r="I13" s="22">
        <v>1335</v>
      </c>
      <c r="J13" s="22"/>
      <c r="K13" s="22">
        <v>108</v>
      </c>
      <c r="L13" s="22"/>
      <c r="M13" s="22"/>
      <c r="N13" s="22"/>
    </row>
    <row r="14" spans="1:14" ht="24" customHeight="1">
      <c r="A14" s="20" t="s">
        <v>79</v>
      </c>
      <c r="B14" s="21">
        <v>231</v>
      </c>
      <c r="C14" s="21" t="s">
        <v>80</v>
      </c>
      <c r="D14" s="22"/>
      <c r="E14" s="22"/>
      <c r="F14" s="14">
        <f>SUM(I14:K14)</f>
        <v>0</v>
      </c>
      <c r="G14" s="14"/>
      <c r="H14" s="14">
        <f>SUM(L14:N14)</f>
        <v>0</v>
      </c>
      <c r="I14" s="22"/>
      <c r="J14" s="22"/>
      <c r="K14" s="22"/>
      <c r="L14" s="22"/>
      <c r="M14" s="22"/>
      <c r="N14" s="22"/>
    </row>
    <row r="15" spans="1:14" ht="10.5" customHeight="1">
      <c r="A15" s="24" t="s">
        <v>81</v>
      </c>
      <c r="B15" s="67">
        <v>232</v>
      </c>
      <c r="C15" s="16"/>
      <c r="D15" s="17" t="s">
        <v>67</v>
      </c>
      <c r="E15" s="17"/>
      <c r="F15" s="17"/>
      <c r="G15" s="17"/>
      <c r="H15" s="14"/>
      <c r="I15" s="18"/>
      <c r="J15" s="17"/>
      <c r="K15" s="17"/>
      <c r="L15" s="18"/>
      <c r="M15" s="18"/>
      <c r="N15" s="18"/>
    </row>
    <row r="16" spans="1:14" ht="10.5" customHeight="1">
      <c r="A16" s="25" t="s">
        <v>82</v>
      </c>
      <c r="B16" s="67"/>
      <c r="C16" s="16" t="s">
        <v>83</v>
      </c>
      <c r="D16" s="17"/>
      <c r="E16" s="17"/>
      <c r="F16" s="17"/>
      <c r="G16" s="17"/>
      <c r="H16" s="14">
        <f t="shared" ref="H16:H36" si="0">SUM(L16:N16)</f>
        <v>0</v>
      </c>
      <c r="I16" s="18"/>
      <c r="J16" s="17"/>
      <c r="K16" s="17"/>
      <c r="L16" s="18"/>
      <c r="M16" s="18"/>
      <c r="N16" s="18"/>
    </row>
    <row r="17" spans="1:14" ht="22.35" customHeight="1">
      <c r="A17" s="25" t="s">
        <v>84</v>
      </c>
      <c r="B17" s="21">
        <v>233</v>
      </c>
      <c r="C17" s="21">
        <v>10</v>
      </c>
      <c r="D17" s="22"/>
      <c r="E17" s="22"/>
      <c r="F17" s="14">
        <f>SUM(I17:K17)</f>
        <v>0</v>
      </c>
      <c r="G17" s="14"/>
      <c r="H17" s="14">
        <f t="shared" si="0"/>
        <v>0</v>
      </c>
      <c r="I17" s="22"/>
      <c r="J17" s="22"/>
      <c r="K17" s="22"/>
      <c r="L17" s="22"/>
      <c r="M17" s="22"/>
      <c r="N17" s="22"/>
    </row>
    <row r="18" spans="1:14" ht="20.25" customHeight="1">
      <c r="A18" s="24" t="s">
        <v>85</v>
      </c>
      <c r="B18" s="26">
        <v>241</v>
      </c>
      <c r="C18" s="26">
        <v>11</v>
      </c>
      <c r="D18" s="27"/>
      <c r="E18" s="27"/>
      <c r="F18" s="14">
        <f>SUM(I18:K18)</f>
        <v>0</v>
      </c>
      <c r="G18" s="14"/>
      <c r="H18" s="14">
        <f t="shared" si="0"/>
        <v>0</v>
      </c>
      <c r="I18" s="27"/>
      <c r="J18" s="27"/>
      <c r="K18" s="27"/>
      <c r="L18" s="27"/>
      <c r="M18" s="27"/>
      <c r="N18" s="27"/>
    </row>
    <row r="19" spans="1:14" ht="10.5" customHeight="1">
      <c r="A19" s="28" t="s">
        <v>81</v>
      </c>
      <c r="B19" s="67">
        <v>242</v>
      </c>
      <c r="C19" s="16"/>
      <c r="D19" s="17"/>
      <c r="E19" s="18"/>
      <c r="F19" s="17"/>
      <c r="G19" s="17"/>
      <c r="H19" s="14">
        <f t="shared" si="0"/>
        <v>0</v>
      </c>
      <c r="I19" s="18"/>
      <c r="J19" s="18"/>
      <c r="K19" s="18"/>
      <c r="L19" s="18"/>
      <c r="M19" s="17" t="s">
        <v>67</v>
      </c>
      <c r="N19" s="18"/>
    </row>
    <row r="20" spans="1:14" ht="15.75" customHeight="1">
      <c r="A20" s="25" t="s">
        <v>82</v>
      </c>
      <c r="B20" s="67"/>
      <c r="C20" s="16" t="s">
        <v>86</v>
      </c>
      <c r="D20" s="17"/>
      <c r="E20" s="18"/>
      <c r="F20" s="14">
        <f>SUM(I20:K20)</f>
        <v>0</v>
      </c>
      <c r="G20" s="17"/>
      <c r="H20" s="14">
        <f t="shared" si="0"/>
        <v>0</v>
      </c>
      <c r="I20" s="18"/>
      <c r="J20" s="18"/>
      <c r="K20" s="18"/>
      <c r="L20" s="18"/>
      <c r="M20" s="17"/>
      <c r="N20" s="18"/>
    </row>
    <row r="21" spans="1:14" ht="20.25" customHeight="1">
      <c r="A21" s="15" t="s">
        <v>84</v>
      </c>
      <c r="B21" s="26">
        <v>243</v>
      </c>
      <c r="C21" s="26">
        <v>13</v>
      </c>
      <c r="D21" s="29"/>
      <c r="E21" s="29"/>
      <c r="F21" s="14">
        <f>SUM(I21:K21)</f>
        <v>0</v>
      </c>
      <c r="G21" s="14"/>
      <c r="H21" s="14">
        <f t="shared" si="0"/>
        <v>0</v>
      </c>
      <c r="I21" s="29"/>
      <c r="J21" s="29"/>
      <c r="K21" s="29"/>
      <c r="L21" s="29"/>
      <c r="M21" s="29"/>
      <c r="N21" s="29"/>
    </row>
    <row r="22" spans="1:14" ht="81.75" customHeight="1">
      <c r="A22" s="30" t="s">
        <v>87</v>
      </c>
      <c r="B22" s="13">
        <v>251</v>
      </c>
      <c r="C22" s="13">
        <v>14</v>
      </c>
      <c r="D22" s="31"/>
      <c r="E22" s="31"/>
      <c r="F22" s="14">
        <f>SUM(I22:K22)</f>
        <v>0</v>
      </c>
      <c r="G22" s="14"/>
      <c r="H22" s="14">
        <f t="shared" si="0"/>
        <v>0</v>
      </c>
      <c r="I22" s="31"/>
      <c r="J22" s="31"/>
      <c r="K22" s="31"/>
      <c r="L22" s="31"/>
      <c r="M22" s="31"/>
      <c r="N22" s="31"/>
    </row>
    <row r="23" spans="1:14">
      <c r="A23" s="28" t="s">
        <v>81</v>
      </c>
      <c r="B23" s="67">
        <v>252</v>
      </c>
      <c r="C23" s="16"/>
      <c r="D23" s="18"/>
      <c r="E23" s="18"/>
      <c r="F23" s="17"/>
      <c r="G23" s="17"/>
      <c r="H23" s="14">
        <f t="shared" si="0"/>
        <v>0</v>
      </c>
      <c r="I23" s="18"/>
      <c r="J23" s="18"/>
      <c r="K23" s="18"/>
      <c r="L23" s="18"/>
      <c r="M23" s="18"/>
      <c r="N23" s="18"/>
    </row>
    <row r="24" spans="1:14">
      <c r="A24" s="25" t="s">
        <v>82</v>
      </c>
      <c r="B24" s="67"/>
      <c r="C24" s="16" t="s">
        <v>88</v>
      </c>
      <c r="D24" s="18"/>
      <c r="E24" s="18"/>
      <c r="F24" s="17">
        <f>SUM(I24:K25)</f>
        <v>0</v>
      </c>
      <c r="G24" s="17"/>
      <c r="H24" s="14">
        <f t="shared" si="0"/>
        <v>0</v>
      </c>
      <c r="I24" s="18"/>
      <c r="J24" s="18"/>
      <c r="K24" s="18"/>
      <c r="L24" s="18"/>
      <c r="M24" s="18"/>
      <c r="N24" s="18"/>
    </row>
    <row r="25" spans="1:14" ht="23.85" customHeight="1">
      <c r="A25" s="25" t="s">
        <v>84</v>
      </c>
      <c r="B25" s="21">
        <v>253</v>
      </c>
      <c r="C25" s="21">
        <v>16</v>
      </c>
      <c r="D25" s="32"/>
      <c r="E25" s="32"/>
      <c r="F25" s="14">
        <f t="shared" ref="F25:F36" si="1">SUM(I25:K25)</f>
        <v>0</v>
      </c>
      <c r="G25" s="14"/>
      <c r="H25" s="14">
        <f t="shared" si="0"/>
        <v>0</v>
      </c>
      <c r="I25" s="32"/>
      <c r="J25" s="32"/>
      <c r="K25" s="32"/>
      <c r="L25" s="32"/>
      <c r="M25" s="32"/>
      <c r="N25" s="32"/>
    </row>
    <row r="26" spans="1:14" ht="24">
      <c r="A26" s="20" t="s">
        <v>89</v>
      </c>
      <c r="B26" s="21">
        <v>261</v>
      </c>
      <c r="C26" s="21">
        <v>17</v>
      </c>
      <c r="D26" s="32"/>
      <c r="E26" s="32"/>
      <c r="F26" s="14">
        <f t="shared" si="1"/>
        <v>0</v>
      </c>
      <c r="G26" s="14"/>
      <c r="H26" s="14">
        <f t="shared" si="0"/>
        <v>0</v>
      </c>
      <c r="I26" s="32"/>
      <c r="J26" s="32"/>
      <c r="K26" s="32"/>
      <c r="L26" s="32"/>
      <c r="M26" s="32"/>
      <c r="N26" s="32"/>
    </row>
    <row r="27" spans="1:14" ht="91.7" customHeight="1">
      <c r="A27" s="20" t="s">
        <v>90</v>
      </c>
      <c r="B27" s="21">
        <v>271</v>
      </c>
      <c r="C27" s="21">
        <v>18</v>
      </c>
      <c r="D27" s="32"/>
      <c r="E27" s="32"/>
      <c r="F27" s="14">
        <f t="shared" si="1"/>
        <v>0</v>
      </c>
      <c r="G27" s="14"/>
      <c r="H27" s="14">
        <f t="shared" si="0"/>
        <v>0</v>
      </c>
      <c r="I27" s="32"/>
      <c r="J27" s="32"/>
      <c r="K27" s="32"/>
      <c r="L27" s="32"/>
      <c r="M27" s="32"/>
      <c r="N27" s="32"/>
    </row>
    <row r="28" spans="1:14" ht="29.85" customHeight="1">
      <c r="A28" s="20" t="s">
        <v>91</v>
      </c>
      <c r="B28" s="21">
        <v>301</v>
      </c>
      <c r="C28" s="21">
        <v>19</v>
      </c>
      <c r="D28" s="32"/>
      <c r="E28" s="32"/>
      <c r="F28" s="14">
        <f t="shared" si="1"/>
        <v>0</v>
      </c>
      <c r="G28" s="14"/>
      <c r="H28" s="14">
        <f t="shared" si="0"/>
        <v>0</v>
      </c>
      <c r="I28" s="32"/>
      <c r="J28" s="32"/>
      <c r="K28" s="32"/>
      <c r="L28" s="32"/>
      <c r="M28" s="32"/>
      <c r="N28" s="32"/>
    </row>
    <row r="29" spans="1:14">
      <c r="A29" s="33" t="s">
        <v>92</v>
      </c>
      <c r="B29" s="21">
        <v>311</v>
      </c>
      <c r="C29" s="21">
        <v>20</v>
      </c>
      <c r="D29" s="32"/>
      <c r="E29" s="32"/>
      <c r="F29" s="14">
        <f t="shared" si="1"/>
        <v>0</v>
      </c>
      <c r="G29" s="14"/>
      <c r="H29" s="14">
        <f t="shared" si="0"/>
        <v>0</v>
      </c>
      <c r="I29" s="32"/>
      <c r="J29" s="32"/>
      <c r="K29" s="32"/>
      <c r="L29" s="32"/>
      <c r="M29" s="32"/>
      <c r="N29" s="32"/>
    </row>
    <row r="30" spans="1:14" ht="36">
      <c r="A30" s="20" t="s">
        <v>93</v>
      </c>
      <c r="B30" s="21">
        <v>301</v>
      </c>
      <c r="C30" s="21">
        <v>21</v>
      </c>
      <c r="D30" s="32"/>
      <c r="E30" s="32"/>
      <c r="F30" s="14">
        <f t="shared" si="1"/>
        <v>0</v>
      </c>
      <c r="G30" s="14"/>
      <c r="H30" s="14">
        <f t="shared" si="0"/>
        <v>0</v>
      </c>
      <c r="I30" s="32"/>
      <c r="J30" s="32"/>
      <c r="K30" s="32"/>
      <c r="L30" s="32"/>
      <c r="M30" s="32"/>
      <c r="N30" s="32"/>
    </row>
    <row r="31" spans="1:14" ht="11.25" customHeight="1">
      <c r="A31" s="20" t="s">
        <v>92</v>
      </c>
      <c r="B31" s="21">
        <v>311</v>
      </c>
      <c r="C31" s="21">
        <v>22</v>
      </c>
      <c r="D31" s="32"/>
      <c r="E31" s="32"/>
      <c r="F31" s="14">
        <f t="shared" si="1"/>
        <v>0</v>
      </c>
      <c r="G31" s="14"/>
      <c r="H31" s="14">
        <f t="shared" si="0"/>
        <v>0</v>
      </c>
      <c r="I31" s="32"/>
      <c r="J31" s="32"/>
      <c r="K31" s="32"/>
      <c r="L31" s="32"/>
      <c r="M31" s="32"/>
      <c r="N31" s="32"/>
    </row>
    <row r="32" spans="1:14" ht="11.25" customHeight="1">
      <c r="A32" s="20" t="s">
        <v>94</v>
      </c>
      <c r="B32" s="21">
        <v>401</v>
      </c>
      <c r="C32" s="21">
        <v>23</v>
      </c>
      <c r="D32" s="32"/>
      <c r="E32" s="32"/>
      <c r="F32" s="14">
        <f t="shared" si="1"/>
        <v>0</v>
      </c>
      <c r="G32" s="14"/>
      <c r="H32" s="14">
        <f t="shared" si="0"/>
        <v>0</v>
      </c>
      <c r="I32" s="32"/>
      <c r="J32" s="32"/>
      <c r="K32" s="32"/>
      <c r="L32" s="32"/>
      <c r="M32" s="32"/>
      <c r="N32" s="32"/>
    </row>
    <row r="33" spans="1:14" ht="11.25" customHeight="1">
      <c r="A33" s="20" t="s">
        <v>95</v>
      </c>
      <c r="B33" s="21">
        <v>411</v>
      </c>
      <c r="C33" s="21">
        <v>24</v>
      </c>
      <c r="D33" s="32"/>
      <c r="E33" s="32"/>
      <c r="F33" s="14">
        <f t="shared" si="1"/>
        <v>0</v>
      </c>
      <c r="G33" s="14"/>
      <c r="H33" s="14">
        <f t="shared" si="0"/>
        <v>0</v>
      </c>
      <c r="I33" s="32"/>
      <c r="J33" s="32"/>
      <c r="K33" s="32"/>
      <c r="L33" s="32"/>
      <c r="M33" s="32"/>
      <c r="N33" s="32"/>
    </row>
    <row r="34" spans="1:14" ht="11.25" customHeight="1">
      <c r="A34" s="20" t="s">
        <v>96</v>
      </c>
      <c r="B34" s="21">
        <v>421</v>
      </c>
      <c r="C34" s="21">
        <v>25</v>
      </c>
      <c r="D34" s="32"/>
      <c r="E34" s="32"/>
      <c r="F34" s="14">
        <f t="shared" si="1"/>
        <v>0</v>
      </c>
      <c r="G34" s="14"/>
      <c r="H34" s="14">
        <f t="shared" si="0"/>
        <v>0</v>
      </c>
      <c r="I34" s="32"/>
      <c r="J34" s="32"/>
      <c r="K34" s="32"/>
      <c r="L34" s="32"/>
      <c r="M34" s="32"/>
      <c r="N34" s="32"/>
    </row>
    <row r="35" spans="1:14" ht="11.25" customHeight="1">
      <c r="A35" s="20" t="s">
        <v>97</v>
      </c>
      <c r="B35" s="21">
        <v>631</v>
      </c>
      <c r="C35" s="21">
        <v>26</v>
      </c>
      <c r="D35" s="32"/>
      <c r="E35" s="32"/>
      <c r="F35" s="14">
        <f t="shared" si="1"/>
        <v>0</v>
      </c>
      <c r="G35" s="14"/>
      <c r="H35" s="14">
        <f t="shared" si="0"/>
        <v>0</v>
      </c>
      <c r="I35" s="32"/>
      <c r="J35" s="32"/>
      <c r="K35" s="32"/>
      <c r="L35" s="32"/>
      <c r="M35" s="32"/>
      <c r="N35" s="32"/>
    </row>
    <row r="36" spans="1:14" ht="11.25" customHeight="1">
      <c r="A36" s="20" t="s">
        <v>98</v>
      </c>
      <c r="B36" s="21">
        <v>501</v>
      </c>
      <c r="C36" s="21">
        <v>27</v>
      </c>
      <c r="D36" s="32"/>
      <c r="E36" s="32"/>
      <c r="F36" s="14">
        <f t="shared" si="1"/>
        <v>0</v>
      </c>
      <c r="G36" s="14"/>
      <c r="H36" s="14">
        <f t="shared" si="0"/>
        <v>0</v>
      </c>
      <c r="I36" s="32"/>
      <c r="J36" s="32"/>
      <c r="K36" s="32"/>
      <c r="L36" s="32"/>
      <c r="M36" s="32"/>
      <c r="N36" s="32"/>
    </row>
    <row r="37" spans="1:14" ht="11.25" customHeight="1">
      <c r="A37" s="20" t="s">
        <v>99</v>
      </c>
      <c r="B37" s="21">
        <v>103</v>
      </c>
      <c r="C37" s="21">
        <v>28</v>
      </c>
      <c r="D37" s="32">
        <v>5</v>
      </c>
      <c r="E37" s="32">
        <v>0.7</v>
      </c>
      <c r="F37" s="14">
        <v>452.7</v>
      </c>
      <c r="G37" s="14">
        <v>56.1</v>
      </c>
      <c r="H37" s="14">
        <v>60.8</v>
      </c>
      <c r="I37" s="32">
        <v>452.7</v>
      </c>
      <c r="J37" s="32"/>
      <c r="K37" s="32"/>
      <c r="L37" s="32"/>
      <c r="M37" s="32"/>
      <c r="N37" s="32"/>
    </row>
    <row r="38" spans="1:14" ht="15" customHeight="1">
      <c r="A38" s="65" t="s">
        <v>100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.75" customHeight="1">
      <c r="A39" s="66" t="s">
        <v>101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2.75" customHeight="1">
      <c r="A40" s="66" t="s">
        <v>102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2" spans="1:14" ht="2.25" customHeight="1"/>
    <row r="43" spans="1:14" hidden="1"/>
    <row r="44" spans="1:14" hidden="1"/>
    <row r="52" spans="7:7">
      <c r="G52">
        <v>9</v>
      </c>
    </row>
  </sheetData>
  <mergeCells count="21"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  <mergeCell ref="H3:H4"/>
    <mergeCell ref="I3:K3"/>
    <mergeCell ref="L3:N3"/>
    <mergeCell ref="A38:N38"/>
    <mergeCell ref="A39:N39"/>
    <mergeCell ref="A40:N40"/>
    <mergeCell ref="B7:B8"/>
    <mergeCell ref="C7:C8"/>
    <mergeCell ref="B15:B16"/>
    <mergeCell ref="B19:B20"/>
    <mergeCell ref="B23:B24"/>
  </mergeCells>
  <printOptions horizontalCentered="1" gridLines="1"/>
  <pageMargins left="0.78749999999999998" right="0.39374999999999999" top="0.39374999999999999" bottom="0.39374999999999999" header="0.51180555555555496" footer="0.51180555555555496"/>
  <pageSetup paperSize="9" scale="67" firstPageNumber="0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windowProtection="1" workbookViewId="0">
      <selection activeCell="H10" sqref="H10"/>
    </sheetView>
  </sheetViews>
  <sheetFormatPr defaultRowHeight="12.75"/>
  <cols>
    <col min="1" max="1" width="8.1640625" customWidth="1"/>
    <col min="2" max="2" width="7.5" customWidth="1"/>
    <col min="3" max="3" width="7.1640625" customWidth="1"/>
    <col min="5" max="5" width="7.1640625" customWidth="1"/>
    <col min="6" max="6" width="8.1640625" customWidth="1"/>
    <col min="7" max="7" width="7.5" customWidth="1"/>
    <col min="10" max="10" width="7.6640625" customWidth="1"/>
    <col min="11" max="11" width="8.6640625" customWidth="1"/>
    <col min="13" max="13" width="6.5" customWidth="1"/>
    <col min="14" max="14" width="6.83203125" customWidth="1"/>
  </cols>
  <sheetData>
    <row r="1" spans="1:14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5.25" customHeight="1">
      <c r="A2" s="69" t="s">
        <v>42</v>
      </c>
      <c r="B2" s="70" t="s">
        <v>43</v>
      </c>
      <c r="C2" s="69" t="s">
        <v>44</v>
      </c>
      <c r="D2" s="70" t="s">
        <v>45</v>
      </c>
      <c r="E2" s="70"/>
      <c r="F2" s="70" t="s">
        <v>46</v>
      </c>
      <c r="G2" s="70"/>
      <c r="H2" s="70"/>
      <c r="I2" s="70" t="s">
        <v>47</v>
      </c>
      <c r="J2" s="70"/>
      <c r="K2" s="70"/>
      <c r="L2" s="70"/>
      <c r="M2" s="70"/>
      <c r="N2" s="70"/>
    </row>
    <row r="3" spans="1:14" ht="23.25" customHeight="1">
      <c r="A3" s="69"/>
      <c r="B3" s="70"/>
      <c r="C3" s="69"/>
      <c r="D3" s="71" t="s">
        <v>48</v>
      </c>
      <c r="E3" s="70" t="s">
        <v>49</v>
      </c>
      <c r="F3" s="70" t="s">
        <v>50</v>
      </c>
      <c r="G3" s="70"/>
      <c r="H3" s="70" t="s">
        <v>51</v>
      </c>
      <c r="I3" s="70" t="s">
        <v>52</v>
      </c>
      <c r="J3" s="70"/>
      <c r="K3" s="70"/>
      <c r="L3" s="70" t="s">
        <v>53</v>
      </c>
      <c r="M3" s="70"/>
      <c r="N3" s="70"/>
    </row>
    <row r="4" spans="1:14" ht="72.75" customHeight="1">
      <c r="A4" s="69"/>
      <c r="B4" s="70"/>
      <c r="C4" s="69"/>
      <c r="D4" s="71"/>
      <c r="E4" s="70"/>
      <c r="F4" s="10" t="s">
        <v>54</v>
      </c>
      <c r="G4" s="10" t="s">
        <v>55</v>
      </c>
      <c r="H4" s="70"/>
      <c r="I4" s="10" t="s">
        <v>56</v>
      </c>
      <c r="J4" s="10" t="s">
        <v>57</v>
      </c>
      <c r="K4" s="10" t="s">
        <v>58</v>
      </c>
      <c r="L4" s="10" t="s">
        <v>56</v>
      </c>
      <c r="M4" s="10" t="s">
        <v>57</v>
      </c>
      <c r="N4" s="10" t="s">
        <v>59</v>
      </c>
    </row>
    <row r="5" spans="1:14" ht="11.25" customHeight="1">
      <c r="A5" s="11" t="s">
        <v>60</v>
      </c>
      <c r="B5" s="11" t="s">
        <v>61</v>
      </c>
      <c r="C5" s="11" t="s">
        <v>62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63</v>
      </c>
      <c r="B6" s="13">
        <v>100</v>
      </c>
      <c r="C6" s="13" t="s">
        <v>64</v>
      </c>
      <c r="D6" s="14">
        <f>D8+D9+D13+D37</f>
        <v>14.6</v>
      </c>
      <c r="E6" s="14">
        <f>E8+E9+E11+E30+E35+E36+E37</f>
        <v>0.7</v>
      </c>
      <c r="F6" s="14">
        <f>F8+F9+F13+F37</f>
        <v>4463.7</v>
      </c>
      <c r="G6" s="14">
        <f>G8+G9+G13+G37</f>
        <v>1253.0999999999999</v>
      </c>
      <c r="H6" s="14">
        <f>H8+H9+H13+H37</f>
        <v>86.4</v>
      </c>
      <c r="I6" s="14">
        <f>I8+I9+I13+I37</f>
        <v>4355.7</v>
      </c>
      <c r="J6" s="14">
        <f>J8+J9+J13+J30+J35+J36+J37</f>
        <v>452.7</v>
      </c>
      <c r="K6" s="14">
        <f>K8+K9+K13+K30+K35+K36+K37</f>
        <v>108</v>
      </c>
      <c r="L6" s="14">
        <v>60.8</v>
      </c>
      <c r="M6" s="14">
        <f>M8+M9+M13+M30+M35+M36+M37</f>
        <v>0</v>
      </c>
      <c r="N6" s="14">
        <f>N8+N9+N13+N30+N35+N36+N37</f>
        <v>0</v>
      </c>
    </row>
    <row r="7" spans="1:14" ht="10.5" customHeight="1">
      <c r="A7" s="15" t="s">
        <v>65</v>
      </c>
      <c r="B7" s="67">
        <v>101</v>
      </c>
      <c r="C7" s="67" t="s">
        <v>66</v>
      </c>
      <c r="D7" s="17"/>
      <c r="E7" s="17" t="s">
        <v>67</v>
      </c>
      <c r="F7" s="17"/>
      <c r="G7" s="17"/>
      <c r="H7" s="14"/>
      <c r="I7" s="17"/>
      <c r="J7" s="17"/>
      <c r="K7" s="17" t="s">
        <v>67</v>
      </c>
      <c r="L7" s="18"/>
      <c r="M7" s="17" t="s">
        <v>67</v>
      </c>
      <c r="N7" s="17" t="s">
        <v>67</v>
      </c>
    </row>
    <row r="8" spans="1:14" ht="10.5" customHeight="1">
      <c r="A8" s="19" t="s">
        <v>68</v>
      </c>
      <c r="B8" s="67"/>
      <c r="C8" s="67"/>
      <c r="D8" s="17">
        <v>1</v>
      </c>
      <c r="E8" s="17"/>
      <c r="F8" s="14">
        <v>496</v>
      </c>
      <c r="G8" s="17">
        <v>210</v>
      </c>
      <c r="H8" s="14">
        <f>SUM(L8:N8)</f>
        <v>0</v>
      </c>
      <c r="I8" s="17">
        <f>F8</f>
        <v>496</v>
      </c>
      <c r="J8" s="17"/>
      <c r="K8" s="17"/>
      <c r="L8" s="18"/>
      <c r="M8" s="17"/>
      <c r="N8" s="17"/>
    </row>
    <row r="9" spans="1:14" ht="15.75" customHeight="1">
      <c r="A9" s="20" t="s">
        <v>69</v>
      </c>
      <c r="B9" s="21">
        <v>102</v>
      </c>
      <c r="C9" s="21" t="s">
        <v>70</v>
      </c>
      <c r="D9" s="22">
        <v>2</v>
      </c>
      <c r="E9" s="22"/>
      <c r="F9" s="14">
        <v>890.4</v>
      </c>
      <c r="G9" s="14">
        <v>486</v>
      </c>
      <c r="H9" s="14">
        <f>SUM(L9:N9)</f>
        <v>0</v>
      </c>
      <c r="I9" s="22">
        <f>F9</f>
        <v>890.4</v>
      </c>
      <c r="J9" s="22"/>
      <c r="K9" s="22"/>
      <c r="L9" s="22"/>
      <c r="M9" s="22"/>
      <c r="N9" s="22"/>
    </row>
    <row r="10" spans="1:14" ht="15.75" customHeight="1">
      <c r="A10" s="20" t="s">
        <v>71</v>
      </c>
      <c r="B10" s="21">
        <v>201</v>
      </c>
      <c r="C10" s="21" t="s">
        <v>72</v>
      </c>
      <c r="D10" s="22"/>
      <c r="E10" s="22"/>
      <c r="F10" s="14"/>
      <c r="G10" s="14"/>
      <c r="H10" s="14"/>
      <c r="I10" s="22"/>
      <c r="J10" s="22"/>
      <c r="K10" s="22"/>
      <c r="L10" s="22"/>
      <c r="M10" s="22"/>
      <c r="N10" s="22"/>
    </row>
    <row r="11" spans="1:14" ht="14.25" customHeight="1">
      <c r="A11" s="20" t="s">
        <v>73</v>
      </c>
      <c r="B11" s="21">
        <v>211</v>
      </c>
      <c r="C11" s="21" t="s">
        <v>74</v>
      </c>
      <c r="D11" s="22"/>
      <c r="E11" s="22"/>
      <c r="F11" s="14"/>
      <c r="G11" s="14"/>
      <c r="H11" s="14"/>
      <c r="I11" s="22"/>
      <c r="J11" s="22"/>
      <c r="K11" s="22"/>
      <c r="L11" s="22"/>
      <c r="M11" s="22"/>
      <c r="N11" s="22"/>
    </row>
    <row r="12" spans="1:14" ht="10.5" customHeight="1">
      <c r="A12" s="23" t="s">
        <v>75</v>
      </c>
      <c r="B12" s="21">
        <v>212</v>
      </c>
      <c r="C12" s="21" t="s">
        <v>76</v>
      </c>
      <c r="D12" s="22"/>
      <c r="E12" s="22"/>
      <c r="F12" s="14"/>
      <c r="G12" s="14"/>
      <c r="H12" s="14"/>
      <c r="I12" s="22"/>
      <c r="J12" s="22"/>
      <c r="K12" s="22"/>
      <c r="L12" s="22"/>
      <c r="M12" s="22"/>
      <c r="N12" s="22"/>
    </row>
    <row r="13" spans="1:14" ht="16.5" customHeight="1">
      <c r="A13" s="20" t="s">
        <v>77</v>
      </c>
      <c r="B13" s="21">
        <v>221</v>
      </c>
      <c r="C13" s="21" t="s">
        <v>78</v>
      </c>
      <c r="D13" s="22">
        <v>6.6</v>
      </c>
      <c r="E13" s="22"/>
      <c r="F13" s="14">
        <v>2483.1</v>
      </c>
      <c r="G13" s="14">
        <v>501</v>
      </c>
      <c r="H13" s="14">
        <f>SUM(L13:N13)</f>
        <v>0</v>
      </c>
      <c r="I13" s="22">
        <f>F13-K13</f>
        <v>2375.1</v>
      </c>
      <c r="J13" s="22"/>
      <c r="K13" s="22">
        <v>108</v>
      </c>
      <c r="L13" s="22"/>
      <c r="M13" s="22"/>
      <c r="N13" s="22"/>
    </row>
    <row r="14" spans="1:14" ht="24" customHeight="1">
      <c r="A14" s="20" t="s">
        <v>79</v>
      </c>
      <c r="B14" s="21">
        <v>231</v>
      </c>
      <c r="C14" s="21" t="s">
        <v>80</v>
      </c>
      <c r="D14" s="22"/>
      <c r="E14" s="22"/>
      <c r="F14" s="14">
        <f>SUM(I14:K14)</f>
        <v>0</v>
      </c>
      <c r="G14" s="14"/>
      <c r="H14" s="14">
        <f>SUM(L14:N14)</f>
        <v>0</v>
      </c>
      <c r="I14" s="22"/>
      <c r="J14" s="22"/>
      <c r="K14" s="22"/>
      <c r="L14" s="22"/>
      <c r="M14" s="22"/>
      <c r="N14" s="22"/>
    </row>
    <row r="15" spans="1:14" ht="10.5" customHeight="1">
      <c r="A15" s="24" t="s">
        <v>81</v>
      </c>
      <c r="B15" s="67">
        <v>232</v>
      </c>
      <c r="C15" s="34"/>
      <c r="D15" s="17" t="s">
        <v>67</v>
      </c>
      <c r="E15" s="17"/>
      <c r="F15" s="17"/>
      <c r="G15" s="17"/>
      <c r="H15" s="14"/>
      <c r="I15" s="18"/>
      <c r="J15" s="17"/>
      <c r="K15" s="17"/>
      <c r="L15" s="18"/>
      <c r="M15" s="18"/>
      <c r="N15" s="18"/>
    </row>
    <row r="16" spans="1:14" ht="10.5" customHeight="1">
      <c r="A16" s="25" t="s">
        <v>82</v>
      </c>
      <c r="B16" s="67"/>
      <c r="C16" s="34" t="s">
        <v>83</v>
      </c>
      <c r="D16" s="17"/>
      <c r="E16" s="17"/>
      <c r="F16" s="17"/>
      <c r="G16" s="17"/>
      <c r="H16" s="14">
        <f t="shared" ref="H16:H36" si="0">SUM(L16:N16)</f>
        <v>0</v>
      </c>
      <c r="I16" s="18"/>
      <c r="J16" s="17"/>
      <c r="K16" s="17"/>
      <c r="L16" s="18"/>
      <c r="M16" s="18"/>
      <c r="N16" s="18"/>
    </row>
    <row r="17" spans="1:14" ht="15.75" customHeight="1">
      <c r="A17" s="25" t="s">
        <v>84</v>
      </c>
      <c r="B17" s="21">
        <v>233</v>
      </c>
      <c r="C17" s="21">
        <v>10</v>
      </c>
      <c r="D17" s="22"/>
      <c r="E17" s="22"/>
      <c r="F17" s="14">
        <f>SUM(I17:K17)</f>
        <v>0</v>
      </c>
      <c r="G17" s="14"/>
      <c r="H17" s="14">
        <f t="shared" si="0"/>
        <v>0</v>
      </c>
      <c r="I17" s="22"/>
      <c r="J17" s="22"/>
      <c r="K17" s="22"/>
      <c r="L17" s="22"/>
      <c r="M17" s="22"/>
      <c r="N17" s="22"/>
    </row>
    <row r="18" spans="1:14" ht="20.25" customHeight="1">
      <c r="A18" s="24" t="s">
        <v>85</v>
      </c>
      <c r="B18" s="26">
        <v>241</v>
      </c>
      <c r="C18" s="26">
        <v>11</v>
      </c>
      <c r="D18" s="27"/>
      <c r="E18" s="27"/>
      <c r="F18" s="14">
        <f>SUM(I18:K18)</f>
        <v>0</v>
      </c>
      <c r="G18" s="14"/>
      <c r="H18" s="14">
        <f t="shared" si="0"/>
        <v>0</v>
      </c>
      <c r="I18" s="27"/>
      <c r="J18" s="27"/>
      <c r="K18" s="27"/>
      <c r="L18" s="27"/>
      <c r="M18" s="27"/>
      <c r="N18" s="27"/>
    </row>
    <row r="19" spans="1:14" ht="10.5" customHeight="1">
      <c r="A19" s="28" t="s">
        <v>81</v>
      </c>
      <c r="B19" s="67">
        <v>242</v>
      </c>
      <c r="C19" s="34"/>
      <c r="D19" s="17"/>
      <c r="E19" s="18"/>
      <c r="F19" s="17"/>
      <c r="G19" s="17"/>
      <c r="H19" s="14">
        <f t="shared" si="0"/>
        <v>0</v>
      </c>
      <c r="I19" s="18"/>
      <c r="J19" s="18"/>
      <c r="K19" s="18"/>
      <c r="L19" s="18"/>
      <c r="M19" s="17" t="s">
        <v>67</v>
      </c>
      <c r="N19" s="18"/>
    </row>
    <row r="20" spans="1:14" ht="15.75" customHeight="1">
      <c r="A20" s="25" t="s">
        <v>82</v>
      </c>
      <c r="B20" s="67"/>
      <c r="C20" s="34" t="s">
        <v>86</v>
      </c>
      <c r="D20" s="17"/>
      <c r="E20" s="18"/>
      <c r="F20" s="14">
        <f>SUM(I20:K20)</f>
        <v>0</v>
      </c>
      <c r="G20" s="17"/>
      <c r="H20" s="14">
        <f t="shared" si="0"/>
        <v>0</v>
      </c>
      <c r="I20" s="18"/>
      <c r="J20" s="18"/>
      <c r="K20" s="18"/>
      <c r="L20" s="18"/>
      <c r="M20" s="17"/>
      <c r="N20" s="18"/>
    </row>
    <row r="21" spans="1:14" ht="20.25" customHeight="1">
      <c r="A21" s="15" t="s">
        <v>84</v>
      </c>
      <c r="B21" s="26">
        <v>243</v>
      </c>
      <c r="C21" s="26">
        <v>13</v>
      </c>
      <c r="D21" s="29"/>
      <c r="E21" s="29"/>
      <c r="F21" s="14">
        <f>SUM(I21:K21)</f>
        <v>0</v>
      </c>
      <c r="G21" s="14"/>
      <c r="H21" s="14">
        <f t="shared" si="0"/>
        <v>0</v>
      </c>
      <c r="I21" s="29"/>
      <c r="J21" s="29"/>
      <c r="K21" s="29"/>
      <c r="L21" s="29"/>
      <c r="M21" s="29"/>
      <c r="N21" s="29"/>
    </row>
    <row r="22" spans="1:14" ht="16.5" customHeight="1">
      <c r="A22" s="30" t="s">
        <v>87</v>
      </c>
      <c r="B22" s="13">
        <v>251</v>
      </c>
      <c r="C22" s="13">
        <v>14</v>
      </c>
      <c r="D22" s="31"/>
      <c r="E22" s="31"/>
      <c r="F22" s="14">
        <f>SUM(I22:K22)</f>
        <v>0</v>
      </c>
      <c r="G22" s="14"/>
      <c r="H22" s="14">
        <f t="shared" si="0"/>
        <v>0</v>
      </c>
      <c r="I22" s="31"/>
      <c r="J22" s="31"/>
      <c r="K22" s="31"/>
      <c r="L22" s="31"/>
      <c r="M22" s="31"/>
      <c r="N22" s="31"/>
    </row>
    <row r="23" spans="1:14" ht="24">
      <c r="A23" s="28" t="s">
        <v>81</v>
      </c>
      <c r="B23" s="67">
        <v>252</v>
      </c>
      <c r="C23" s="34"/>
      <c r="D23" s="18"/>
      <c r="E23" s="18"/>
      <c r="F23" s="17"/>
      <c r="G23" s="17"/>
      <c r="H23" s="14">
        <f t="shared" si="0"/>
        <v>0</v>
      </c>
      <c r="I23" s="18"/>
      <c r="J23" s="18"/>
      <c r="K23" s="18"/>
      <c r="L23" s="18"/>
      <c r="M23" s="18"/>
      <c r="N23" s="18"/>
    </row>
    <row r="24" spans="1:14" ht="14.25" customHeight="1">
      <c r="A24" s="25" t="s">
        <v>82</v>
      </c>
      <c r="B24" s="67"/>
      <c r="C24" s="34" t="s">
        <v>88</v>
      </c>
      <c r="D24" s="18"/>
      <c r="E24" s="18"/>
      <c r="F24" s="17">
        <f>SUM(I24:K25)</f>
        <v>0</v>
      </c>
      <c r="G24" s="17"/>
      <c r="H24" s="14">
        <f t="shared" si="0"/>
        <v>0</v>
      </c>
      <c r="I24" s="18"/>
      <c r="J24" s="18"/>
      <c r="K24" s="18"/>
      <c r="L24" s="18"/>
      <c r="M24" s="18"/>
      <c r="N24" s="18"/>
    </row>
    <row r="25" spans="1:14" ht="23.85" customHeight="1">
      <c r="A25" s="25" t="s">
        <v>84</v>
      </c>
      <c r="B25" s="21">
        <v>253</v>
      </c>
      <c r="C25" s="21">
        <v>16</v>
      </c>
      <c r="D25" s="32"/>
      <c r="E25" s="32"/>
      <c r="F25" s="14">
        <f t="shared" ref="F25:F36" si="1">SUM(I25:K25)</f>
        <v>0</v>
      </c>
      <c r="G25" s="14"/>
      <c r="H25" s="14">
        <f t="shared" si="0"/>
        <v>0</v>
      </c>
      <c r="I25" s="32"/>
      <c r="J25" s="32"/>
      <c r="K25" s="32"/>
      <c r="L25" s="32"/>
      <c r="M25" s="32"/>
      <c r="N25" s="32"/>
    </row>
    <row r="26" spans="1:14" ht="14.25" customHeight="1">
      <c r="A26" s="20" t="s">
        <v>89</v>
      </c>
      <c r="B26" s="21">
        <v>261</v>
      </c>
      <c r="C26" s="21">
        <v>17</v>
      </c>
      <c r="D26" s="32"/>
      <c r="E26" s="32"/>
      <c r="F26" s="14">
        <f t="shared" si="1"/>
        <v>0</v>
      </c>
      <c r="G26" s="14"/>
      <c r="H26" s="14">
        <f t="shared" si="0"/>
        <v>0</v>
      </c>
      <c r="I26" s="32"/>
      <c r="J26" s="32"/>
      <c r="K26" s="32"/>
      <c r="L26" s="32"/>
      <c r="M26" s="32"/>
      <c r="N26" s="32"/>
    </row>
    <row r="27" spans="1:14" ht="14.25" customHeight="1">
      <c r="A27" s="20" t="s">
        <v>90</v>
      </c>
      <c r="B27" s="21">
        <v>271</v>
      </c>
      <c r="C27" s="21">
        <v>18</v>
      </c>
      <c r="D27" s="32"/>
      <c r="E27" s="32"/>
      <c r="F27" s="14">
        <f t="shared" si="1"/>
        <v>0</v>
      </c>
      <c r="G27" s="14"/>
      <c r="H27" s="14">
        <f t="shared" si="0"/>
        <v>0</v>
      </c>
      <c r="I27" s="32"/>
      <c r="J27" s="32"/>
      <c r="K27" s="32"/>
      <c r="L27" s="32"/>
      <c r="M27" s="32"/>
      <c r="N27" s="32"/>
    </row>
    <row r="28" spans="1:14" ht="13.5" customHeight="1">
      <c r="A28" s="20" t="s">
        <v>91</v>
      </c>
      <c r="B28" s="21">
        <v>301</v>
      </c>
      <c r="C28" s="21">
        <v>19</v>
      </c>
      <c r="D28" s="32"/>
      <c r="E28" s="32"/>
      <c r="F28" s="14">
        <f t="shared" si="1"/>
        <v>0</v>
      </c>
      <c r="G28" s="14"/>
      <c r="H28" s="14">
        <f t="shared" si="0"/>
        <v>0</v>
      </c>
      <c r="I28" s="32"/>
      <c r="J28" s="32"/>
      <c r="K28" s="32"/>
      <c r="L28" s="32"/>
      <c r="M28" s="32"/>
      <c r="N28" s="32"/>
    </row>
    <row r="29" spans="1:14" ht="10.5" customHeight="1">
      <c r="A29" s="33" t="s">
        <v>92</v>
      </c>
      <c r="B29" s="21">
        <v>311</v>
      </c>
      <c r="C29" s="21">
        <v>20</v>
      </c>
      <c r="D29" s="32"/>
      <c r="E29" s="32"/>
      <c r="F29" s="14">
        <f t="shared" si="1"/>
        <v>0</v>
      </c>
      <c r="G29" s="14"/>
      <c r="H29" s="14">
        <f t="shared" si="0"/>
        <v>0</v>
      </c>
      <c r="I29" s="32"/>
      <c r="J29" s="32"/>
      <c r="K29" s="32"/>
      <c r="L29" s="32"/>
      <c r="M29" s="32"/>
      <c r="N29" s="32"/>
    </row>
    <row r="30" spans="1:14" ht="11.25" customHeight="1">
      <c r="A30" s="20" t="s">
        <v>93</v>
      </c>
      <c r="B30" s="21">
        <v>301</v>
      </c>
      <c r="C30" s="21">
        <v>21</v>
      </c>
      <c r="D30" s="32"/>
      <c r="E30" s="32"/>
      <c r="F30" s="14">
        <f t="shared" si="1"/>
        <v>0</v>
      </c>
      <c r="G30" s="14"/>
      <c r="H30" s="14">
        <f t="shared" si="0"/>
        <v>0</v>
      </c>
      <c r="I30" s="32"/>
      <c r="J30" s="32"/>
      <c r="K30" s="32"/>
      <c r="L30" s="32"/>
      <c r="M30" s="32"/>
      <c r="N30" s="32"/>
    </row>
    <row r="31" spans="1:14" ht="11.25" customHeight="1">
      <c r="A31" s="20" t="s">
        <v>92</v>
      </c>
      <c r="B31" s="21">
        <v>311</v>
      </c>
      <c r="C31" s="21">
        <v>22</v>
      </c>
      <c r="D31" s="32"/>
      <c r="E31" s="32"/>
      <c r="F31" s="14">
        <f t="shared" si="1"/>
        <v>0</v>
      </c>
      <c r="G31" s="14"/>
      <c r="H31" s="14">
        <f t="shared" si="0"/>
        <v>0</v>
      </c>
      <c r="I31" s="32"/>
      <c r="J31" s="32"/>
      <c r="K31" s="32"/>
      <c r="L31" s="32"/>
      <c r="M31" s="32"/>
      <c r="N31" s="32"/>
    </row>
    <row r="32" spans="1:14" ht="11.25" customHeight="1">
      <c r="A32" s="20" t="s">
        <v>94</v>
      </c>
      <c r="B32" s="21">
        <v>401</v>
      </c>
      <c r="C32" s="21">
        <v>23</v>
      </c>
      <c r="D32" s="32"/>
      <c r="E32" s="32"/>
      <c r="F32" s="14">
        <f t="shared" si="1"/>
        <v>0</v>
      </c>
      <c r="G32" s="14"/>
      <c r="H32" s="14">
        <f t="shared" si="0"/>
        <v>0</v>
      </c>
      <c r="I32" s="32"/>
      <c r="J32" s="32"/>
      <c r="K32" s="32"/>
      <c r="L32" s="32"/>
      <c r="M32" s="32"/>
      <c r="N32" s="32"/>
    </row>
    <row r="33" spans="1:14" ht="11.25" customHeight="1">
      <c r="A33" s="20" t="s">
        <v>95</v>
      </c>
      <c r="B33" s="21">
        <v>411</v>
      </c>
      <c r="C33" s="21">
        <v>24</v>
      </c>
      <c r="D33" s="32"/>
      <c r="E33" s="32"/>
      <c r="F33" s="14">
        <f t="shared" si="1"/>
        <v>0</v>
      </c>
      <c r="G33" s="14"/>
      <c r="H33" s="14">
        <f t="shared" si="0"/>
        <v>0</v>
      </c>
      <c r="I33" s="32"/>
      <c r="J33" s="32"/>
      <c r="K33" s="32"/>
      <c r="L33" s="32"/>
      <c r="M33" s="32"/>
      <c r="N33" s="32"/>
    </row>
    <row r="34" spans="1:14" ht="11.25" customHeight="1">
      <c r="A34" s="20" t="s">
        <v>96</v>
      </c>
      <c r="B34" s="21">
        <v>421</v>
      </c>
      <c r="C34" s="21">
        <v>25</v>
      </c>
      <c r="D34" s="32"/>
      <c r="E34" s="32"/>
      <c r="F34" s="14">
        <f t="shared" si="1"/>
        <v>0</v>
      </c>
      <c r="G34" s="14"/>
      <c r="H34" s="14">
        <f t="shared" si="0"/>
        <v>0</v>
      </c>
      <c r="I34" s="32"/>
      <c r="J34" s="32"/>
      <c r="K34" s="32"/>
      <c r="L34" s="32"/>
      <c r="M34" s="32"/>
      <c r="N34" s="32"/>
    </row>
    <row r="35" spans="1:14" ht="11.25" customHeight="1">
      <c r="A35" s="20" t="s">
        <v>97</v>
      </c>
      <c r="B35" s="21">
        <v>631</v>
      </c>
      <c r="C35" s="21">
        <v>26</v>
      </c>
      <c r="D35" s="32"/>
      <c r="E35" s="32"/>
      <c r="F35" s="14">
        <f t="shared" si="1"/>
        <v>0</v>
      </c>
      <c r="G35" s="14"/>
      <c r="H35" s="14">
        <f t="shared" si="0"/>
        <v>0</v>
      </c>
      <c r="I35" s="32"/>
      <c r="J35" s="32"/>
      <c r="K35" s="32"/>
      <c r="L35" s="32"/>
      <c r="M35" s="32"/>
      <c r="N35" s="32"/>
    </row>
    <row r="36" spans="1:14" ht="11.25" customHeight="1">
      <c r="A36" s="20" t="s">
        <v>98</v>
      </c>
      <c r="B36" s="21">
        <v>501</v>
      </c>
      <c r="C36" s="21">
        <v>27</v>
      </c>
      <c r="D36" s="32"/>
      <c r="E36" s="32"/>
      <c r="F36" s="14">
        <f t="shared" si="1"/>
        <v>0</v>
      </c>
      <c r="G36" s="14"/>
      <c r="H36" s="14">
        <f t="shared" si="0"/>
        <v>0</v>
      </c>
      <c r="I36" s="32"/>
      <c r="J36" s="32"/>
      <c r="K36" s="32"/>
      <c r="L36" s="32"/>
      <c r="M36" s="32"/>
      <c r="N36" s="32"/>
    </row>
    <row r="37" spans="1:14" ht="11.25" customHeight="1">
      <c r="A37" s="20" t="s">
        <v>99</v>
      </c>
      <c r="B37" s="21">
        <v>103</v>
      </c>
      <c r="C37" s="21">
        <v>28</v>
      </c>
      <c r="D37" s="32">
        <v>5</v>
      </c>
      <c r="E37" s="32">
        <v>0.7</v>
      </c>
      <c r="F37" s="14">
        <v>594.20000000000005</v>
      </c>
      <c r="G37" s="14">
        <v>56.1</v>
      </c>
      <c r="H37" s="14">
        <v>86.4</v>
      </c>
      <c r="I37" s="32">
        <f>F37</f>
        <v>594.20000000000005</v>
      </c>
      <c r="J37" s="32">
        <v>452.7</v>
      </c>
      <c r="K37" s="32"/>
      <c r="L37" s="32"/>
      <c r="M37" s="32"/>
      <c r="N37" s="32"/>
    </row>
    <row r="38" spans="1:14" ht="15" customHeight="1">
      <c r="A38" s="65" t="s">
        <v>100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.75" customHeight="1">
      <c r="A39" s="66" t="s">
        <v>101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2.75" customHeight="1">
      <c r="A40" s="66" t="s">
        <v>102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2" spans="1:14" ht="2.25" customHeight="1"/>
    <row r="43" spans="1:14" hidden="1"/>
    <row r="44" spans="1:14" hidden="1"/>
    <row r="52" spans="7:7">
      <c r="G52">
        <v>10</v>
      </c>
    </row>
  </sheetData>
  <mergeCells count="21">
    <mergeCell ref="B15:B16"/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  <mergeCell ref="H3:H4"/>
    <mergeCell ref="I3:K3"/>
    <mergeCell ref="L3:N3"/>
    <mergeCell ref="B7:B8"/>
    <mergeCell ref="C7:C8"/>
    <mergeCell ref="B19:B20"/>
    <mergeCell ref="B23:B24"/>
    <mergeCell ref="A38:N38"/>
    <mergeCell ref="A39:N39"/>
    <mergeCell ref="A40:N40"/>
  </mergeCells>
  <pageMargins left="0.17" right="0.17" top="0.27" bottom="0.24" header="0.17" footer="0.17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09</vt:lpstr>
      <vt:lpstr>год</vt:lpstr>
      <vt:lpstr>'09'!Excel_BuiltIn_Print_Titles</vt:lpstr>
      <vt:lpstr>'09'!Заголовки_для_печати</vt:lpstr>
      <vt:lpstr>Титул!Область_печати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user114</dc:creator>
  <cp:keywords/>
  <dc:description/>
  <cp:lastModifiedBy>USEER22</cp:lastModifiedBy>
  <cp:revision>0</cp:revision>
  <cp:lastPrinted>2018-01-12T08:26:05Z</cp:lastPrinted>
  <dcterms:created xsi:type="dcterms:W3CDTF">2013-04-08T12:13:13Z</dcterms:created>
  <dcterms:modified xsi:type="dcterms:W3CDTF">2018-01-15T13:44:45Z</dcterms:modified>
  <cp:category/>
  <cp:contentStatus/>
</cp:coreProperties>
</file>